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ПИТАНИЕ\2026-2027\"/>
    </mc:Choice>
  </mc:AlternateContent>
  <bookViews>
    <workbookView xWindow="-120" yWindow="-120" windowWidth="29040" windowHeight="15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441" i="1" l="1"/>
  <c r="F318" i="1"/>
  <c r="F15" i="1"/>
  <c r="H15" i="1"/>
  <c r="H39" i="1"/>
  <c r="H28" i="1"/>
  <c r="H52" i="1"/>
  <c r="H63" i="1"/>
  <c r="H76" i="1"/>
  <c r="H87" i="1"/>
  <c r="H100" i="1"/>
  <c r="H113" i="1"/>
  <c r="G490" i="1"/>
  <c r="F490" i="1"/>
  <c r="B491" i="1"/>
  <c r="A491" i="1"/>
  <c r="L490" i="1"/>
  <c r="J490" i="1"/>
  <c r="I490" i="1"/>
  <c r="H490" i="1"/>
  <c r="B478" i="1"/>
  <c r="L477" i="1"/>
  <c r="J477" i="1"/>
  <c r="I477" i="1"/>
  <c r="H477" i="1"/>
  <c r="G477" i="1"/>
  <c r="F477" i="1"/>
  <c r="B467" i="1"/>
  <c r="A467" i="1"/>
  <c r="L466" i="1"/>
  <c r="J466" i="1"/>
  <c r="I466" i="1"/>
  <c r="H466" i="1"/>
  <c r="G466" i="1"/>
  <c r="F466" i="1"/>
  <c r="B454" i="1"/>
  <c r="L453" i="1"/>
  <c r="J453" i="1"/>
  <c r="I453" i="1"/>
  <c r="H453" i="1"/>
  <c r="G453" i="1"/>
  <c r="F453" i="1"/>
  <c r="B442" i="1"/>
  <c r="A442" i="1"/>
  <c r="L441" i="1"/>
  <c r="J441" i="1"/>
  <c r="I441" i="1"/>
  <c r="H441" i="1"/>
  <c r="G441" i="1"/>
  <c r="B429" i="1"/>
  <c r="L428" i="1"/>
  <c r="J428" i="1"/>
  <c r="J442" i="1" s="1"/>
  <c r="I428" i="1"/>
  <c r="H428" i="1"/>
  <c r="G428" i="1"/>
  <c r="F428" i="1"/>
  <c r="B419" i="1"/>
  <c r="A419" i="1"/>
  <c r="L418" i="1"/>
  <c r="J418" i="1"/>
  <c r="I418" i="1"/>
  <c r="H418" i="1"/>
  <c r="G418" i="1"/>
  <c r="F418" i="1"/>
  <c r="B406" i="1"/>
  <c r="L405" i="1"/>
  <c r="J405" i="1"/>
  <c r="I405" i="1"/>
  <c r="H405" i="1"/>
  <c r="G405" i="1"/>
  <c r="F405" i="1"/>
  <c r="B394" i="1"/>
  <c r="A394" i="1"/>
  <c r="L393" i="1"/>
  <c r="J393" i="1"/>
  <c r="I393" i="1"/>
  <c r="H393" i="1"/>
  <c r="G393" i="1"/>
  <c r="F393" i="1"/>
  <c r="B381" i="1"/>
  <c r="L380" i="1"/>
  <c r="J380" i="1"/>
  <c r="I380" i="1"/>
  <c r="H380" i="1"/>
  <c r="G380" i="1"/>
  <c r="F380" i="1"/>
  <c r="J256" i="1"/>
  <c r="G256" i="1"/>
  <c r="F256" i="1"/>
  <c r="B369" i="1"/>
  <c r="A369" i="1"/>
  <c r="L368" i="1"/>
  <c r="J368" i="1"/>
  <c r="I368" i="1"/>
  <c r="H368" i="1"/>
  <c r="G368" i="1"/>
  <c r="F368" i="1"/>
  <c r="B356" i="1"/>
  <c r="L355" i="1"/>
  <c r="J355" i="1"/>
  <c r="I355" i="1"/>
  <c r="H355" i="1"/>
  <c r="G355" i="1"/>
  <c r="F355" i="1"/>
  <c r="B344" i="1"/>
  <c r="A344" i="1"/>
  <c r="L343" i="1"/>
  <c r="J343" i="1"/>
  <c r="I343" i="1"/>
  <c r="H343" i="1"/>
  <c r="G343" i="1"/>
  <c r="F343" i="1"/>
  <c r="B331" i="1"/>
  <c r="L330" i="1"/>
  <c r="J330" i="1"/>
  <c r="I330" i="1"/>
  <c r="H330" i="1"/>
  <c r="G330" i="1"/>
  <c r="F330" i="1"/>
  <c r="B319" i="1"/>
  <c r="A319" i="1"/>
  <c r="L318" i="1"/>
  <c r="J318" i="1"/>
  <c r="I318" i="1"/>
  <c r="H318" i="1"/>
  <c r="G318" i="1"/>
  <c r="B306" i="1"/>
  <c r="L305" i="1"/>
  <c r="J305" i="1"/>
  <c r="I305" i="1"/>
  <c r="H305" i="1"/>
  <c r="G305" i="1"/>
  <c r="F305" i="1"/>
  <c r="B295" i="1"/>
  <c r="A295" i="1"/>
  <c r="L294" i="1"/>
  <c r="J294" i="1"/>
  <c r="I294" i="1"/>
  <c r="H294" i="1"/>
  <c r="G294" i="1"/>
  <c r="F294" i="1"/>
  <c r="B282" i="1"/>
  <c r="L281" i="1"/>
  <c r="J281" i="1"/>
  <c r="I281" i="1"/>
  <c r="H281" i="1"/>
  <c r="G281" i="1"/>
  <c r="F281" i="1"/>
  <c r="B270" i="1"/>
  <c r="A270" i="1"/>
  <c r="L269" i="1"/>
  <c r="J269" i="1"/>
  <c r="I269" i="1"/>
  <c r="H269" i="1"/>
  <c r="G269" i="1"/>
  <c r="F269" i="1"/>
  <c r="B257" i="1"/>
  <c r="A257" i="1"/>
  <c r="L256" i="1"/>
  <c r="I256" i="1"/>
  <c r="H256" i="1"/>
  <c r="G295" i="1" l="1"/>
  <c r="L270" i="1"/>
  <c r="H270" i="1"/>
  <c r="J319" i="1"/>
  <c r="I467" i="1"/>
  <c r="I295" i="1"/>
  <c r="H442" i="1"/>
  <c r="G467" i="1"/>
  <c r="L295" i="1"/>
  <c r="F319" i="1"/>
  <c r="G270" i="1"/>
  <c r="L467" i="1"/>
  <c r="H491" i="1"/>
  <c r="J491" i="1"/>
  <c r="F442" i="1"/>
  <c r="F394" i="1"/>
  <c r="H394" i="1"/>
  <c r="J394" i="1"/>
  <c r="G419" i="1"/>
  <c r="I419" i="1"/>
  <c r="L419" i="1"/>
  <c r="G491" i="1"/>
  <c r="F270" i="1"/>
  <c r="F369" i="1"/>
  <c r="H369" i="1"/>
  <c r="J369" i="1"/>
  <c r="L344" i="1"/>
  <c r="G344" i="1"/>
  <c r="I344" i="1"/>
  <c r="H319" i="1"/>
  <c r="J270" i="1"/>
  <c r="I270" i="1"/>
  <c r="F419" i="1"/>
  <c r="H419" i="1"/>
  <c r="J419" i="1"/>
  <c r="I491" i="1"/>
  <c r="L491" i="1"/>
  <c r="G442" i="1"/>
  <c r="I442" i="1"/>
  <c r="L442" i="1"/>
  <c r="F467" i="1"/>
  <c r="H467" i="1"/>
  <c r="J467" i="1"/>
  <c r="F491" i="1"/>
  <c r="F295" i="1"/>
  <c r="H295" i="1"/>
  <c r="J295" i="1"/>
  <c r="G319" i="1"/>
  <c r="I319" i="1"/>
  <c r="L319" i="1"/>
  <c r="F344" i="1"/>
  <c r="H344" i="1"/>
  <c r="J344" i="1"/>
  <c r="G369" i="1"/>
  <c r="I369" i="1"/>
  <c r="L369" i="1"/>
  <c r="G394" i="1"/>
  <c r="I394" i="1"/>
  <c r="L394" i="1"/>
  <c r="B246" i="1"/>
  <c r="A246" i="1"/>
  <c r="L245" i="1"/>
  <c r="J245" i="1"/>
  <c r="I245" i="1"/>
  <c r="H245" i="1"/>
  <c r="G245" i="1"/>
  <c r="F245" i="1"/>
  <c r="B234" i="1"/>
  <c r="A234" i="1"/>
  <c r="J233" i="1"/>
  <c r="J246" i="1" s="1"/>
  <c r="I233" i="1"/>
  <c r="I246" i="1" s="1"/>
  <c r="H233" i="1"/>
  <c r="G233" i="1"/>
  <c r="G246" i="1" s="1"/>
  <c r="F233" i="1"/>
  <c r="F246" i="1" s="1"/>
  <c r="B223" i="1"/>
  <c r="A223" i="1"/>
  <c r="J222" i="1"/>
  <c r="I222" i="1"/>
  <c r="H222" i="1"/>
  <c r="G222" i="1"/>
  <c r="F222" i="1"/>
  <c r="B210" i="1"/>
  <c r="A210" i="1"/>
  <c r="L209" i="1"/>
  <c r="L223" i="1" s="1"/>
  <c r="J209" i="1"/>
  <c r="J223" i="1" s="1"/>
  <c r="I209" i="1"/>
  <c r="I223" i="1" s="1"/>
  <c r="H209" i="1"/>
  <c r="G209" i="1"/>
  <c r="G223" i="1" s="1"/>
  <c r="F209" i="1"/>
  <c r="B199" i="1"/>
  <c r="A199" i="1"/>
  <c r="L198" i="1"/>
  <c r="J198" i="1"/>
  <c r="I198" i="1"/>
  <c r="H198" i="1"/>
  <c r="G198" i="1"/>
  <c r="F198" i="1"/>
  <c r="B187" i="1"/>
  <c r="A187" i="1"/>
  <c r="L186" i="1"/>
  <c r="L199" i="1" s="1"/>
  <c r="J186" i="1"/>
  <c r="I186" i="1"/>
  <c r="H186" i="1"/>
  <c r="G186" i="1"/>
  <c r="F186" i="1"/>
  <c r="B176" i="1"/>
  <c r="A176" i="1"/>
  <c r="L175" i="1"/>
  <c r="J175" i="1"/>
  <c r="I175" i="1"/>
  <c r="H175" i="1"/>
  <c r="G175" i="1"/>
  <c r="F175" i="1"/>
  <c r="B163" i="1"/>
  <c r="A163" i="1"/>
  <c r="L162" i="1"/>
  <c r="J162" i="1"/>
  <c r="J176" i="1" s="1"/>
  <c r="I162" i="1"/>
  <c r="I176" i="1" s="1"/>
  <c r="H162" i="1"/>
  <c r="G162" i="1"/>
  <c r="G176" i="1" s="1"/>
  <c r="F162" i="1"/>
  <c r="F176" i="1" s="1"/>
  <c r="B151" i="1"/>
  <c r="A151" i="1"/>
  <c r="L150" i="1"/>
  <c r="J150" i="1"/>
  <c r="I150" i="1"/>
  <c r="H150" i="1"/>
  <c r="G150" i="1"/>
  <c r="F150" i="1"/>
  <c r="B138" i="1"/>
  <c r="A138" i="1"/>
  <c r="L137" i="1"/>
  <c r="L151" i="1" s="1"/>
  <c r="J137" i="1"/>
  <c r="J151" i="1" s="1"/>
  <c r="I137" i="1"/>
  <c r="I151" i="1" s="1"/>
  <c r="H137" i="1"/>
  <c r="G137" i="1"/>
  <c r="G151" i="1" s="1"/>
  <c r="F137" i="1"/>
  <c r="B127" i="1"/>
  <c r="A127" i="1"/>
  <c r="L126" i="1"/>
  <c r="J126" i="1"/>
  <c r="I126" i="1"/>
  <c r="H126" i="1"/>
  <c r="H127" i="1" s="1"/>
  <c r="G126" i="1"/>
  <c r="F126" i="1"/>
  <c r="B114" i="1"/>
  <c r="A114" i="1"/>
  <c r="L113" i="1"/>
  <c r="J113" i="1"/>
  <c r="I113" i="1"/>
  <c r="G113" i="1"/>
  <c r="F113" i="1"/>
  <c r="B101" i="1"/>
  <c r="A101" i="1"/>
  <c r="L100" i="1"/>
  <c r="J100" i="1"/>
  <c r="I100" i="1"/>
  <c r="G100" i="1"/>
  <c r="F100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L246" i="1" l="1"/>
  <c r="H223" i="1"/>
  <c r="L176" i="1"/>
  <c r="L127" i="1"/>
  <c r="G127" i="1"/>
  <c r="G199" i="1"/>
  <c r="H199" i="1"/>
  <c r="I199" i="1"/>
  <c r="F199" i="1"/>
  <c r="H151" i="1"/>
  <c r="L101" i="1"/>
  <c r="F127" i="1"/>
  <c r="I127" i="1"/>
  <c r="I101" i="1"/>
  <c r="F101" i="1"/>
  <c r="I77" i="1"/>
  <c r="G77" i="1"/>
  <c r="G53" i="1"/>
  <c r="L29" i="1"/>
  <c r="I29" i="1"/>
  <c r="J29" i="1"/>
  <c r="L53" i="1"/>
  <c r="J77" i="1"/>
  <c r="J101" i="1"/>
  <c r="I53" i="1"/>
  <c r="L77" i="1"/>
  <c r="G101" i="1"/>
  <c r="G29" i="1"/>
  <c r="H29" i="1"/>
  <c r="J53" i="1"/>
  <c r="F77" i="1"/>
  <c r="H101" i="1"/>
  <c r="J127" i="1"/>
  <c r="F151" i="1"/>
  <c r="H176" i="1"/>
  <c r="J199" i="1"/>
  <c r="F223" i="1"/>
  <c r="H246" i="1"/>
  <c r="F492" i="1" l="1"/>
  <c r="G492" i="1"/>
  <c r="I492" i="1"/>
  <c r="L492" i="1"/>
  <c r="J492" i="1"/>
  <c r="H492" i="1"/>
</calcChain>
</file>

<file path=xl/sharedStrings.xml><?xml version="1.0" encoding="utf-8"?>
<sst xmlns="http://schemas.openxmlformats.org/spreadsheetml/2006/main" count="552" uniqueCount="122">
  <si>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</si>
  <si>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</si>
  <si>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</si>
  <si>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</si>
  <si>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</si>
  <si>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</si>
  <si>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</si>
  <si>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</si>
  <si>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</si>
  <si>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</si>
  <si>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</si>
  <si>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</si>
  <si>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</si>
  <si>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</si>
  <si>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</si>
  <si>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</si>
  <si>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</si>
  <si>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</si>
  <si>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</si>
  <si>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</si>
  <si>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</si>
  <si>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</si>
  <si>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</si>
  <si>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</si>
  <si>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</si>
  <si>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</si>
  <si>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</si>
  <si>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</si>
  <si>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</si>
  <si>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</si>
  <si>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</si>
  <si>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</si>
  <si>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</si>
  <si>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</si>
  <si>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</si>
  <si>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</si>
  <si>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</si>
  <si>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</si>
  <si>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</si>
  <si>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</si>
  <si>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Суп с рисом с томатом на курином бульоне</t>
  </si>
  <si>
    <t>Хлеб ржано-пшеничный обогащенный йодоказеином</t>
  </si>
  <si>
    <t>Омлет с сыром</t>
  </si>
  <si>
    <t>Яблоко</t>
  </si>
  <si>
    <t>Салат овощной с яблоками</t>
  </si>
  <si>
    <t>Винегрет овощной</t>
  </si>
  <si>
    <t>Салат Осенний</t>
  </si>
  <si>
    <t>Салат из квашеной капусты со свеклой</t>
  </si>
  <si>
    <t>Гуляш из курицы</t>
  </si>
  <si>
    <t>МБОУ СОШ № 5 г. Светлый</t>
  </si>
  <si>
    <t>Директор МБОУ СОШ № 5</t>
  </si>
  <si>
    <t>Павлов В.Е.</t>
  </si>
  <si>
    <t>Кофейный напиток с молоком</t>
  </si>
  <si>
    <t>Каша гречневая молочная с маслом</t>
  </si>
  <si>
    <t xml:space="preserve">Бутерброд с маслом и сыром </t>
  </si>
  <si>
    <t>Салат из свеклы с соленым огурцом и маслом</t>
  </si>
  <si>
    <t>Биточек куриный</t>
  </si>
  <si>
    <t>Картофельное пюре с маслом</t>
  </si>
  <si>
    <t>Кисель фруктово-ягодный</t>
  </si>
  <si>
    <t xml:space="preserve">Хлеб пшеничный </t>
  </si>
  <si>
    <t>Хлеб ржано-пшеничный</t>
  </si>
  <si>
    <t xml:space="preserve">Салат из свежей капусты с кукурузой </t>
  </si>
  <si>
    <t>Жаркое по-домашнему с мясом</t>
  </si>
  <si>
    <t>Чай заварной с сахаром</t>
  </si>
  <si>
    <t>Хлеб пшеничный</t>
  </si>
  <si>
    <t>Салат из моркови с маслом</t>
  </si>
  <si>
    <t>Борщ со свежей капустой с картофелем и сметаной на бульоне</t>
  </si>
  <si>
    <t>Мясо курицы тушеное в соусе</t>
  </si>
  <si>
    <t>Каша гречневая с маслом</t>
  </si>
  <si>
    <t>Компот из сухофруктов</t>
  </si>
  <si>
    <t xml:space="preserve">Хлеб ржано-пшеничный </t>
  </si>
  <si>
    <t>Суп картофельный с вермишелью на бульоне</t>
  </si>
  <si>
    <t>Котлета рыбная</t>
  </si>
  <si>
    <t>Сок фруктовый разливной в ассортименте</t>
  </si>
  <si>
    <t>Котлета мясная, подгарнировка из сырых овощей</t>
  </si>
  <si>
    <t>Макароны отварные с маслом</t>
  </si>
  <si>
    <t>Чай ягодный</t>
  </si>
  <si>
    <t>Щи из свежей капусты с картофелем и сметаной на бульоне</t>
  </si>
  <si>
    <t>Плов с курицей</t>
  </si>
  <si>
    <t>Компот из ягод з/м</t>
  </si>
  <si>
    <t>Запеканка из творога с кисельным ягодным соусом</t>
  </si>
  <si>
    <t>Салат из свежей капусты с морковью</t>
  </si>
  <si>
    <t>Суп гороховый на бульоне</t>
  </si>
  <si>
    <t>Тефтеля мясная в соусе</t>
  </si>
  <si>
    <t xml:space="preserve">Компот из яблок </t>
  </si>
  <si>
    <t>Каша овсяная молочная с маслом</t>
  </si>
  <si>
    <t>Бутерброд с маслом и сыром</t>
  </si>
  <si>
    <t>Суп картофельный с рисом на бульоне</t>
  </si>
  <si>
    <t>Рагу овощное с мясом</t>
  </si>
  <si>
    <t xml:space="preserve">Рис отварной с маслом </t>
  </si>
  <si>
    <t xml:space="preserve">Чай заварной с сахаром </t>
  </si>
  <si>
    <t>Щи из квашеной капусты с картофелем и сметаной на бульоне</t>
  </si>
  <si>
    <t>Макаронник с курицей</t>
  </si>
  <si>
    <t>Салат из свеклы с маслом</t>
  </si>
  <si>
    <t>Рассольник Ленинградский со сметаной на бульоне</t>
  </si>
  <si>
    <t>Салат Овощной с картофелем</t>
  </si>
  <si>
    <t>Свекольник со сметаной на бульоне</t>
  </si>
  <si>
    <t>Каша гречневая с курицей</t>
  </si>
  <si>
    <t>Суп картофельный с рыбой</t>
  </si>
  <si>
    <t>Котлета мясная, с подгарнировкой из сырых овощей</t>
  </si>
  <si>
    <t>Винигрет овощной</t>
  </si>
  <si>
    <t>Биточек куриный, подгарнировка из свежей капусты</t>
  </si>
  <si>
    <t>Биточек мясной с подгарнировкой из соленого огурца</t>
  </si>
  <si>
    <t>Каша рисовая молочная с маслом</t>
  </si>
  <si>
    <t xml:space="preserve">Бутерброд с маслом  и сыром </t>
  </si>
  <si>
    <t>Фрикаделька куриная</t>
  </si>
  <si>
    <t xml:space="preserve">Щи из квашеной капусты с картофелем и сметаной на бульоне </t>
  </si>
  <si>
    <t>Омлет с кукурузой</t>
  </si>
  <si>
    <t>Салат из сырых овощей</t>
  </si>
  <si>
    <t xml:space="preserve">Котлета рыбная </t>
  </si>
  <si>
    <t>Бефстроганов из курицы</t>
  </si>
  <si>
    <t>Суп с клецками на бульоне</t>
  </si>
  <si>
    <t xml:space="preserve">Тефтеля мясная с соусом томатным </t>
  </si>
  <si>
    <t xml:space="preserve">Щи из свежей капусты с картофелем и сметаной на бульоне </t>
  </si>
  <si>
    <t>Котлета мясная, подгарнировка из свежей капусты</t>
  </si>
  <si>
    <t>Салат из свежей капусты с кукурузой и морковью</t>
  </si>
  <si>
    <t>Салат из моркови с укурузой</t>
  </si>
  <si>
    <t>Котлета мясная</t>
  </si>
  <si>
    <t>Компот из яблок</t>
  </si>
  <si>
    <t>Рис отварной с маслом</t>
  </si>
  <si>
    <t>Омлет с сыром, подгарнировка из моркови</t>
  </si>
  <si>
    <t>Манник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</si>
</sst>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9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1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17" fillId="0" borderId="1" xfId="0" applyFont="1" applyBorder="1"/>
    <xf numFmtId="0" fontId="18" fillId="0" borderId="0" xfId="0" applyFont="1"/>
    <xf numFmtId="0" fontId="18" fillId="0" borderId="0" xfId="0" applyFont="1" applyFill="1"/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5" fillId="2" borderId="2" xfId="0" applyNumberFormat="1" applyFont="1" applyFill="1" applyBorder="1" applyAlignment="1" applyProtection="1">
      <alignment horizontal="center" vertical="top" wrapText="1"/>
      <protection locked="0"/>
    </xf>
    <xf numFmtId="1" fontId="5" fillId="0" borderId="2" xfId="0" applyNumberFormat="1" applyFont="1" applyBorder="1" applyAlignment="1">
      <alignment horizontal="center" vertical="top" wrapText="1"/>
    </xf>
    <xf numFmtId="1" fontId="5" fillId="3" borderId="3" xfId="0" applyNumberFormat="1" applyFont="1" applyFill="1" applyBorder="1" applyAlignment="1">
      <alignment horizontal="center" vertical="top" wrapText="1"/>
    </xf>
    <xf numFmtId="1" fontId="17" fillId="4" borderId="2" xfId="0" applyNumberFormat="1" applyFont="1" applyFill="1" applyBorder="1" applyAlignment="1" applyProtection="1">
      <alignment horizontal="center" vertical="top" wrapText="1"/>
      <protection locked="0"/>
    </xf>
    <xf numFmtId="1" fontId="17" fillId="2" borderId="2" xfId="0" applyNumberFormat="1" applyFont="1" applyFill="1" applyBorder="1" applyAlignment="1" applyProtection="1">
      <alignment horizontal="center" vertical="top" wrapText="1"/>
      <protection locked="0"/>
    </xf>
    <xf numFmtId="1" fontId="5" fillId="4" borderId="2" xfId="9" applyNumberFormat="1" applyFont="1" applyFill="1" applyBorder="1" applyAlignment="1">
      <alignment horizontal="center" vertical="center"/>
    </xf>
    <xf numFmtId="1" fontId="5" fillId="4" borderId="2" xfId="10" applyNumberFormat="1" applyFont="1" applyFill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26" xfId="0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0" fillId="4" borderId="23" xfId="0" applyFill="1" applyBorder="1" applyProtection="1">
      <protection locked="0"/>
    </xf>
    <xf numFmtId="0" fontId="0" fillId="4" borderId="24" xfId="0" applyFill="1" applyBorder="1" applyProtection="1">
      <protection locked="0"/>
    </xf>
    <xf numFmtId="0" fontId="0" fillId="0" borderId="25" xfId="0" applyBorder="1" applyProtection="1">
      <protection locked="0"/>
    </xf>
    <xf numFmtId="0" fontId="19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2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 x14ac:dyDescent="0.25">
      <c r="A1" s="1" t="s">
        <v>7</v>
      </c>
      <c r="C1" s="92" t="s">
        <v>49</v>
      </c>
      <c r="D1" s="93"/>
      <c r="E1" s="94"/>
      <c r="F1" s="12" t="s">
        <v>16</v>
      </c>
      <c r="G1" s="2" t="s">
        <v>17</v>
      </c>
      <c r="H1" s="95" t="s">
        <v>50</v>
      </c>
      <c r="I1" s="95"/>
      <c r="J1" s="95"/>
      <c r="K1" s="95"/>
    </row>
    <row r="2" spans="1:13" ht="18" x14ac:dyDescent="0.2">
      <c r="A2" s="35" t="s">
        <v>6</v>
      </c>
      <c r="C2" s="2"/>
      <c r="G2" s="2" t="s">
        <v>18</v>
      </c>
      <c r="H2" s="95" t="s">
        <v>51</v>
      </c>
      <c r="I2" s="95"/>
      <c r="J2" s="95"/>
      <c r="K2" s="95"/>
    </row>
    <row r="3" spans="1:13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3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3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180</v>
      </c>
      <c r="G6" s="40">
        <v>7</v>
      </c>
      <c r="H6" s="40">
        <v>7</v>
      </c>
      <c r="I6" s="40">
        <v>33</v>
      </c>
      <c r="J6" s="40">
        <v>219</v>
      </c>
      <c r="K6" s="41">
        <v>1280</v>
      </c>
      <c r="L6" s="19">
        <v>123.38</v>
      </c>
      <c r="M6" s="77"/>
    </row>
    <row r="7" spans="1:13" ht="15" x14ac:dyDescent="0.25">
      <c r="A7" s="23"/>
      <c r="B7" s="15"/>
      <c r="C7" s="11"/>
      <c r="D7" s="74" t="s">
        <v>22</v>
      </c>
      <c r="E7" s="42" t="s">
        <v>52</v>
      </c>
      <c r="F7" s="43">
        <v>200</v>
      </c>
      <c r="G7" s="43">
        <v>2</v>
      </c>
      <c r="H7" s="43">
        <v>2</v>
      </c>
      <c r="I7" s="43">
        <v>17</v>
      </c>
      <c r="J7" s="43">
        <v>87</v>
      </c>
      <c r="K7" s="44">
        <v>1713</v>
      </c>
      <c r="L7" s="43"/>
      <c r="M7" s="76"/>
    </row>
    <row r="8" spans="1:13" ht="15" x14ac:dyDescent="0.25">
      <c r="A8" s="23"/>
      <c r="B8" s="15"/>
      <c r="C8" s="11"/>
      <c r="D8" s="7" t="s">
        <v>24</v>
      </c>
      <c r="E8" s="42" t="s">
        <v>43</v>
      </c>
      <c r="F8" s="43">
        <v>100</v>
      </c>
      <c r="G8" s="43">
        <v>0</v>
      </c>
      <c r="H8" s="43">
        <v>0</v>
      </c>
      <c r="I8" s="43">
        <v>10</v>
      </c>
      <c r="J8" s="43">
        <v>41</v>
      </c>
      <c r="K8" s="44"/>
      <c r="L8" s="43"/>
      <c r="M8" s="76"/>
    </row>
    <row r="9" spans="1:13" ht="15" x14ac:dyDescent="0.25">
      <c r="A9" s="23"/>
      <c r="B9" s="15"/>
      <c r="C9" s="11"/>
      <c r="D9" s="7"/>
      <c r="E9" s="42" t="s">
        <v>54</v>
      </c>
      <c r="F9" s="43">
        <v>50</v>
      </c>
      <c r="G9" s="43">
        <v>5</v>
      </c>
      <c r="H9" s="43">
        <v>10</v>
      </c>
      <c r="I9" s="43">
        <v>16</v>
      </c>
      <c r="J9" s="43">
        <v>172</v>
      </c>
      <c r="K9" s="44">
        <v>117</v>
      </c>
      <c r="L9" s="43"/>
      <c r="M9" s="76"/>
    </row>
    <row r="10" spans="1:13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  <c r="M10" s="76"/>
    </row>
    <row r="11" spans="1:13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  <c r="M11" s="76"/>
    </row>
    <row r="12" spans="1:13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  <c r="M12" s="76"/>
    </row>
    <row r="13" spans="1:13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  <c r="M13" s="76"/>
    </row>
    <row r="14" spans="1:13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  <c r="M14" s="76"/>
    </row>
    <row r="15" spans="1:13" ht="15" x14ac:dyDescent="0.25">
      <c r="A15" s="24"/>
      <c r="B15" s="17"/>
      <c r="C15" s="8"/>
      <c r="D15" s="18" t="s">
        <v>33</v>
      </c>
      <c r="E15" s="9"/>
      <c r="F15" s="19">
        <f>SUM(F6:F14)</f>
        <v>530</v>
      </c>
      <c r="G15" s="19">
        <f t="shared" ref="G15:J15" si="0">SUM(G6:G14)</f>
        <v>14</v>
      </c>
      <c r="H15" s="19">
        <f t="shared" si="0"/>
        <v>19</v>
      </c>
      <c r="I15" s="19">
        <f t="shared" si="0"/>
        <v>76</v>
      </c>
      <c r="J15" s="19">
        <f t="shared" si="0"/>
        <v>519</v>
      </c>
      <c r="K15" s="25"/>
      <c r="L15" s="19">
        <f t="shared" ref="L15" si="1">SUM(L6:L14)</f>
        <v>123.38</v>
      </c>
      <c r="M15" s="76"/>
    </row>
    <row r="16" spans="1:13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55</v>
      </c>
      <c r="F16" s="43">
        <v>60</v>
      </c>
      <c r="G16" s="43">
        <v>1</v>
      </c>
      <c r="H16" s="43">
        <v>3</v>
      </c>
      <c r="I16" s="43">
        <v>4</v>
      </c>
      <c r="J16" s="43">
        <v>48</v>
      </c>
      <c r="K16" s="44">
        <v>1447</v>
      </c>
      <c r="L16" s="19">
        <v>123.38</v>
      </c>
      <c r="M16" s="77"/>
    </row>
    <row r="17" spans="1:13" ht="15" x14ac:dyDescent="0.25">
      <c r="A17" s="23"/>
      <c r="B17" s="15"/>
      <c r="C17" s="11"/>
      <c r="D17" s="7" t="s">
        <v>27</v>
      </c>
      <c r="E17" s="42" t="s">
        <v>40</v>
      </c>
      <c r="F17" s="43">
        <v>200</v>
      </c>
      <c r="G17" s="43">
        <v>4</v>
      </c>
      <c r="H17" s="43">
        <v>5</v>
      </c>
      <c r="I17" s="43">
        <v>17</v>
      </c>
      <c r="J17" s="43">
        <v>128</v>
      </c>
      <c r="K17" s="44">
        <v>1275</v>
      </c>
      <c r="L17" s="43"/>
      <c r="M17" s="76"/>
    </row>
    <row r="18" spans="1:13" ht="15" x14ac:dyDescent="0.25">
      <c r="A18" s="23"/>
      <c r="B18" s="15"/>
      <c r="C18" s="11"/>
      <c r="D18" s="7" t="s">
        <v>28</v>
      </c>
      <c r="E18" s="42" t="s">
        <v>56</v>
      </c>
      <c r="F18" s="43">
        <v>90</v>
      </c>
      <c r="G18" s="43">
        <v>17</v>
      </c>
      <c r="H18" s="43">
        <v>15</v>
      </c>
      <c r="I18" s="43">
        <v>16</v>
      </c>
      <c r="J18" s="43">
        <v>268</v>
      </c>
      <c r="K18" s="44">
        <v>1745</v>
      </c>
      <c r="L18" s="43"/>
      <c r="M18" s="76"/>
    </row>
    <row r="19" spans="1:13" ht="15" x14ac:dyDescent="0.25">
      <c r="A19" s="23"/>
      <c r="B19" s="15"/>
      <c r="C19" s="11"/>
      <c r="D19" s="7" t="s">
        <v>29</v>
      </c>
      <c r="E19" s="42" t="s">
        <v>57</v>
      </c>
      <c r="F19" s="43">
        <v>150</v>
      </c>
      <c r="G19" s="43">
        <v>3</v>
      </c>
      <c r="H19" s="43">
        <v>5</v>
      </c>
      <c r="I19" s="43">
        <v>23</v>
      </c>
      <c r="J19" s="43">
        <v>150</v>
      </c>
      <c r="K19" s="44">
        <v>1720</v>
      </c>
      <c r="L19" s="43"/>
      <c r="M19" s="76"/>
    </row>
    <row r="20" spans="1:13" ht="15" x14ac:dyDescent="0.25">
      <c r="A20" s="23"/>
      <c r="B20" s="15"/>
      <c r="C20" s="11"/>
      <c r="D20" s="7" t="s">
        <v>30</v>
      </c>
      <c r="E20" s="42" t="s">
        <v>58</v>
      </c>
      <c r="F20" s="43">
        <v>200</v>
      </c>
      <c r="G20" s="43">
        <v>0</v>
      </c>
      <c r="H20" s="43">
        <v>0</v>
      </c>
      <c r="I20" s="43">
        <v>28</v>
      </c>
      <c r="J20" s="43">
        <v>111</v>
      </c>
      <c r="K20" s="44">
        <v>1670</v>
      </c>
      <c r="L20" s="43"/>
      <c r="M20" s="76"/>
    </row>
    <row r="21" spans="1:13" ht="15" x14ac:dyDescent="0.25">
      <c r="A21" s="23"/>
      <c r="B21" s="15"/>
      <c r="C21" s="11"/>
      <c r="D21" s="7" t="s">
        <v>31</v>
      </c>
      <c r="E21" s="42" t="s">
        <v>59</v>
      </c>
      <c r="F21" s="43">
        <v>20</v>
      </c>
      <c r="G21" s="43">
        <v>1</v>
      </c>
      <c r="H21" s="43">
        <v>0</v>
      </c>
      <c r="I21" s="43">
        <v>10</v>
      </c>
      <c r="J21" s="43">
        <v>48</v>
      </c>
      <c r="K21" s="44"/>
      <c r="L21" s="43"/>
      <c r="M21" s="76"/>
    </row>
    <row r="22" spans="1:13" ht="15" x14ac:dyDescent="0.25">
      <c r="A22" s="23"/>
      <c r="B22" s="15"/>
      <c r="C22" s="11"/>
      <c r="D22" s="7" t="s">
        <v>32</v>
      </c>
      <c r="E22" s="42" t="s">
        <v>60</v>
      </c>
      <c r="F22" s="43">
        <v>20</v>
      </c>
      <c r="G22" s="43">
        <v>1</v>
      </c>
      <c r="H22" s="43">
        <v>0</v>
      </c>
      <c r="I22" s="43">
        <v>10</v>
      </c>
      <c r="J22" s="43">
        <v>48</v>
      </c>
      <c r="K22" s="44"/>
      <c r="L22" s="43"/>
      <c r="M22" s="76"/>
    </row>
    <row r="23" spans="1:13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  <c r="M23" s="76"/>
    </row>
    <row r="24" spans="1:13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  <c r="M24" s="76"/>
    </row>
    <row r="25" spans="1:13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  <c r="M25" s="76"/>
    </row>
    <row r="26" spans="1:13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  <c r="M26" s="76"/>
    </row>
    <row r="27" spans="1:13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  <c r="M27" s="76"/>
    </row>
    <row r="28" spans="1:13" ht="15" x14ac:dyDescent="0.25">
      <c r="A28" s="24"/>
      <c r="B28" s="17"/>
      <c r="C28" s="8"/>
      <c r="D28" s="18" t="s">
        <v>33</v>
      </c>
      <c r="E28" s="9"/>
      <c r="F28" s="19">
        <f>SUM(F16:F27)</f>
        <v>740</v>
      </c>
      <c r="G28" s="19">
        <f t="shared" ref="G28:J28" si="2">SUM(G16:G27)</f>
        <v>27</v>
      </c>
      <c r="H28" s="19">
        <f t="shared" si="2"/>
        <v>28</v>
      </c>
      <c r="I28" s="19">
        <f t="shared" si="2"/>
        <v>108</v>
      </c>
      <c r="J28" s="19">
        <f t="shared" si="2"/>
        <v>801</v>
      </c>
      <c r="K28" s="25"/>
      <c r="L28" s="19">
        <f t="shared" ref="L28" si="3">SUM(L16:L27)</f>
        <v>123.38</v>
      </c>
      <c r="M28" s="76"/>
    </row>
    <row r="29" spans="1:13" ht="15.75" thickBot="1" x14ac:dyDescent="0.25">
      <c r="A29" s="29">
        <f>A6</f>
        <v>1</v>
      </c>
      <c r="B29" s="30">
        <f>B6</f>
        <v>1</v>
      </c>
      <c r="C29" s="90" t="s">
        <v>4</v>
      </c>
      <c r="D29" s="91"/>
      <c r="E29" s="31"/>
      <c r="F29" s="32">
        <f>F15+F28</f>
        <v>1270</v>
      </c>
      <c r="G29" s="32">
        <f t="shared" ref="G29:J29" si="4">G15+G28</f>
        <v>41</v>
      </c>
      <c r="H29" s="32">
        <f t="shared" si="4"/>
        <v>47</v>
      </c>
      <c r="I29" s="32">
        <f t="shared" si="4"/>
        <v>184</v>
      </c>
      <c r="J29" s="32">
        <f t="shared" si="4"/>
        <v>1320</v>
      </c>
      <c r="K29" s="32"/>
      <c r="L29" s="32">
        <f t="shared" ref="L29" si="5">L15+L28</f>
        <v>246.76</v>
      </c>
      <c r="M29" s="76"/>
    </row>
    <row r="30" spans="1:13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62</v>
      </c>
      <c r="F30" s="40">
        <v>200</v>
      </c>
      <c r="G30" s="40">
        <v>17</v>
      </c>
      <c r="H30" s="40">
        <v>17</v>
      </c>
      <c r="I30" s="40">
        <v>30</v>
      </c>
      <c r="J30" s="40">
        <v>343</v>
      </c>
      <c r="K30" s="41">
        <v>1728</v>
      </c>
      <c r="L30" s="19">
        <v>123.38</v>
      </c>
      <c r="M30" s="76"/>
    </row>
    <row r="31" spans="1:13" ht="15" x14ac:dyDescent="0.25">
      <c r="A31" s="14"/>
      <c r="B31" s="15"/>
      <c r="C31" s="11"/>
      <c r="D31" s="6" t="s">
        <v>26</v>
      </c>
      <c r="E31" s="42" t="s">
        <v>61</v>
      </c>
      <c r="F31" s="43">
        <v>60</v>
      </c>
      <c r="G31" s="43">
        <v>1</v>
      </c>
      <c r="H31" s="43">
        <v>3</v>
      </c>
      <c r="I31" s="43">
        <v>5</v>
      </c>
      <c r="J31" s="43">
        <v>50</v>
      </c>
      <c r="K31" s="44">
        <v>1819</v>
      </c>
      <c r="L31" s="43"/>
      <c r="M31" s="76"/>
    </row>
    <row r="32" spans="1:13" ht="15" x14ac:dyDescent="0.25">
      <c r="A32" s="14"/>
      <c r="B32" s="15"/>
      <c r="C32" s="11"/>
      <c r="D32" s="7" t="s">
        <v>22</v>
      </c>
      <c r="E32" s="42" t="s">
        <v>63</v>
      </c>
      <c r="F32" s="43">
        <v>200</v>
      </c>
      <c r="G32" s="43">
        <v>0</v>
      </c>
      <c r="H32" s="43">
        <v>0</v>
      </c>
      <c r="I32" s="43">
        <v>12</v>
      </c>
      <c r="J32" s="43">
        <v>49</v>
      </c>
      <c r="K32" s="44">
        <v>1675</v>
      </c>
      <c r="L32" s="43"/>
      <c r="M32" s="76"/>
    </row>
    <row r="33" spans="1:13" ht="15" x14ac:dyDescent="0.25">
      <c r="A33" s="14"/>
      <c r="B33" s="15"/>
      <c r="C33" s="11"/>
      <c r="D33" s="7" t="s">
        <v>23</v>
      </c>
      <c r="E33" s="42" t="s">
        <v>64</v>
      </c>
      <c r="F33" s="43">
        <v>40</v>
      </c>
      <c r="G33" s="43">
        <v>2</v>
      </c>
      <c r="H33" s="43">
        <v>0</v>
      </c>
      <c r="I33" s="43">
        <v>21</v>
      </c>
      <c r="J33" s="43">
        <v>96</v>
      </c>
      <c r="K33" s="44"/>
      <c r="L33" s="43"/>
      <c r="M33" s="76"/>
    </row>
    <row r="34" spans="1:13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  <c r="M34" s="76"/>
    </row>
    <row r="35" spans="1:13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  <c r="M35" s="76"/>
    </row>
    <row r="36" spans="1:13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  <c r="M36" s="76"/>
    </row>
    <row r="37" spans="1:13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  <c r="M37" s="76"/>
    </row>
    <row r="38" spans="1:13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  <c r="M38" s="76"/>
    </row>
    <row r="39" spans="1:13" ht="15" x14ac:dyDescent="0.25">
      <c r="A39" s="16"/>
      <c r="B39" s="17"/>
      <c r="C39" s="8"/>
      <c r="D39" s="18" t="s">
        <v>33</v>
      </c>
      <c r="E39" s="9"/>
      <c r="F39" s="19">
        <f>SUM(F30:F38)</f>
        <v>500</v>
      </c>
      <c r="G39" s="19">
        <f t="shared" ref="G39" si="6">SUM(G30:G38)</f>
        <v>20</v>
      </c>
      <c r="H39" s="19">
        <f t="shared" ref="H39" si="7">SUM(H30:H38)</f>
        <v>20</v>
      </c>
      <c r="I39" s="19">
        <f t="shared" ref="I39" si="8">SUM(I30:I38)</f>
        <v>68</v>
      </c>
      <c r="J39" s="19">
        <f t="shared" ref="J39:L39" si="9">SUM(J30:J38)</f>
        <v>538</v>
      </c>
      <c r="K39" s="25"/>
      <c r="L39" s="19">
        <f t="shared" si="9"/>
        <v>123.38</v>
      </c>
      <c r="M39" s="76"/>
    </row>
    <row r="40" spans="1:13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65</v>
      </c>
      <c r="F40" s="43">
        <v>60</v>
      </c>
      <c r="G40" s="43">
        <v>1</v>
      </c>
      <c r="H40" s="43">
        <v>3</v>
      </c>
      <c r="I40" s="43">
        <v>4</v>
      </c>
      <c r="J40" s="43">
        <v>48</v>
      </c>
      <c r="K40" s="44">
        <v>1801</v>
      </c>
      <c r="L40" s="19">
        <v>123.38</v>
      </c>
      <c r="M40" s="76"/>
    </row>
    <row r="41" spans="1:13" ht="25.5" x14ac:dyDescent="0.25">
      <c r="A41" s="14"/>
      <c r="B41" s="15"/>
      <c r="C41" s="11"/>
      <c r="D41" s="7" t="s">
        <v>27</v>
      </c>
      <c r="E41" s="42" t="s">
        <v>66</v>
      </c>
      <c r="F41" s="43">
        <v>200</v>
      </c>
      <c r="G41" s="43">
        <v>4</v>
      </c>
      <c r="H41" s="43">
        <v>5</v>
      </c>
      <c r="I41" s="43">
        <v>11</v>
      </c>
      <c r="J41" s="43">
        <v>104</v>
      </c>
      <c r="K41" s="44">
        <v>1439</v>
      </c>
      <c r="L41" s="43"/>
      <c r="M41" s="76"/>
    </row>
    <row r="42" spans="1:13" ht="15" x14ac:dyDescent="0.25">
      <c r="A42" s="14"/>
      <c r="B42" s="15"/>
      <c r="C42" s="11"/>
      <c r="D42" s="7" t="s">
        <v>28</v>
      </c>
      <c r="E42" s="42" t="s">
        <v>67</v>
      </c>
      <c r="F42" s="43">
        <v>90</v>
      </c>
      <c r="G42" s="43">
        <v>16</v>
      </c>
      <c r="H42" s="43">
        <v>12</v>
      </c>
      <c r="I42" s="43">
        <v>3</v>
      </c>
      <c r="J42" s="43">
        <v>179</v>
      </c>
      <c r="K42" s="44">
        <v>1255</v>
      </c>
      <c r="L42" s="43"/>
      <c r="M42" s="76"/>
    </row>
    <row r="43" spans="1:13" ht="15" x14ac:dyDescent="0.25">
      <c r="A43" s="14"/>
      <c r="B43" s="15"/>
      <c r="C43" s="11"/>
      <c r="D43" s="7" t="s">
        <v>29</v>
      </c>
      <c r="E43" s="42" t="s">
        <v>119</v>
      </c>
      <c r="F43" s="43">
        <v>150</v>
      </c>
      <c r="G43" s="43">
        <v>4</v>
      </c>
      <c r="H43" s="43">
        <v>4</v>
      </c>
      <c r="I43" s="43">
        <v>41</v>
      </c>
      <c r="J43" s="43">
        <v>2018</v>
      </c>
      <c r="K43" s="44">
        <v>1680</v>
      </c>
      <c r="L43" s="43"/>
      <c r="M43" s="76"/>
    </row>
    <row r="44" spans="1:13" ht="15" x14ac:dyDescent="0.25">
      <c r="A44" s="14"/>
      <c r="B44" s="15"/>
      <c r="C44" s="11"/>
      <c r="D44" s="7" t="s">
        <v>30</v>
      </c>
      <c r="E44" s="42" t="s">
        <v>69</v>
      </c>
      <c r="F44" s="43">
        <v>200</v>
      </c>
      <c r="G44" s="43">
        <v>1</v>
      </c>
      <c r="H44" s="43">
        <v>0</v>
      </c>
      <c r="I44" s="43">
        <v>23</v>
      </c>
      <c r="J44" s="43">
        <v>95</v>
      </c>
      <c r="K44" s="44">
        <v>145</v>
      </c>
      <c r="L44" s="43"/>
      <c r="M44" s="76"/>
    </row>
    <row r="45" spans="1:13" ht="15" x14ac:dyDescent="0.25">
      <c r="A45" s="14"/>
      <c r="B45" s="15"/>
      <c r="C45" s="11"/>
      <c r="D45" s="7" t="s">
        <v>31</v>
      </c>
      <c r="E45" s="42" t="s">
        <v>64</v>
      </c>
      <c r="F45" s="43">
        <v>20</v>
      </c>
      <c r="G45" s="43">
        <v>1</v>
      </c>
      <c r="H45" s="43">
        <v>0</v>
      </c>
      <c r="I45" s="43">
        <v>10</v>
      </c>
      <c r="J45" s="43">
        <v>48</v>
      </c>
      <c r="K45" s="44"/>
      <c r="L45" s="43"/>
      <c r="M45" s="76"/>
    </row>
    <row r="46" spans="1:13" ht="15" x14ac:dyDescent="0.25">
      <c r="A46" s="14"/>
      <c r="B46" s="15"/>
      <c r="C46" s="11"/>
      <c r="D46" s="7" t="s">
        <v>32</v>
      </c>
      <c r="E46" s="42" t="s">
        <v>70</v>
      </c>
      <c r="F46" s="43">
        <v>20</v>
      </c>
      <c r="G46" s="43">
        <v>1</v>
      </c>
      <c r="H46" s="43">
        <v>0</v>
      </c>
      <c r="I46" s="43">
        <v>10</v>
      </c>
      <c r="J46" s="43">
        <v>48</v>
      </c>
      <c r="K46" s="44"/>
      <c r="L46" s="43"/>
      <c r="M46" s="76"/>
    </row>
    <row r="47" spans="1:13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  <c r="M47" s="76"/>
    </row>
    <row r="48" spans="1:13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  <c r="M48" s="76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740</v>
      </c>
      <c r="G52" s="19">
        <f t="shared" ref="G52" si="10">SUM(G40:G51)</f>
        <v>28</v>
      </c>
      <c r="H52" s="19">
        <f t="shared" ref="H52" si="11">SUM(H40:H51)</f>
        <v>24</v>
      </c>
      <c r="I52" s="19">
        <f t="shared" ref="I52" si="12">SUM(I40:I51)</f>
        <v>102</v>
      </c>
      <c r="J52" s="19">
        <f t="shared" ref="J52:L52" si="13">SUM(J40:J51)</f>
        <v>2540</v>
      </c>
      <c r="K52" s="25"/>
      <c r="L52" s="19">
        <f t="shared" si="13"/>
        <v>123.38</v>
      </c>
    </row>
    <row r="53" spans="1:12" ht="15.75" customHeight="1" thickBot="1" x14ac:dyDescent="0.25">
      <c r="A53" s="33">
        <f>A30</f>
        <v>1</v>
      </c>
      <c r="B53" s="33">
        <f>B30</f>
        <v>2</v>
      </c>
      <c r="C53" s="90" t="s">
        <v>4</v>
      </c>
      <c r="D53" s="91"/>
      <c r="E53" s="31"/>
      <c r="F53" s="32">
        <f>F39+F52</f>
        <v>1240</v>
      </c>
      <c r="G53" s="32">
        <f t="shared" ref="G53" si="14">G39+G52</f>
        <v>48</v>
      </c>
      <c r="H53" s="32">
        <f t="shared" ref="H53" si="15">H39+H52</f>
        <v>44</v>
      </c>
      <c r="I53" s="32">
        <f t="shared" ref="I53" si="16">I39+I52</f>
        <v>170</v>
      </c>
      <c r="J53" s="32">
        <f t="shared" ref="J53:L53" si="17">J39+J52</f>
        <v>3078</v>
      </c>
      <c r="K53" s="32"/>
      <c r="L53" s="32">
        <f t="shared" si="17"/>
        <v>246.76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42</v>
      </c>
      <c r="F54" s="40">
        <v>200</v>
      </c>
      <c r="G54" s="40">
        <v>20</v>
      </c>
      <c r="H54" s="40">
        <v>21</v>
      </c>
      <c r="I54" s="40">
        <v>2</v>
      </c>
      <c r="J54" s="40">
        <v>276</v>
      </c>
      <c r="K54" s="41">
        <v>1425</v>
      </c>
      <c r="L54" s="19">
        <v>123.38</v>
      </c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52</v>
      </c>
      <c r="F56" s="43">
        <v>200</v>
      </c>
      <c r="G56" s="43">
        <v>2</v>
      </c>
      <c r="H56" s="43">
        <v>2</v>
      </c>
      <c r="I56" s="43">
        <v>17</v>
      </c>
      <c r="J56" s="43">
        <v>87</v>
      </c>
      <c r="K56" s="44">
        <v>1713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59</v>
      </c>
      <c r="F57" s="43">
        <v>30</v>
      </c>
      <c r="G57" s="43">
        <v>2</v>
      </c>
      <c r="H57" s="43">
        <v>0</v>
      </c>
      <c r="I57" s="43">
        <v>16</v>
      </c>
      <c r="J57" s="43">
        <v>72</v>
      </c>
      <c r="K57" s="44">
        <v>653</v>
      </c>
      <c r="L57" s="43"/>
    </row>
    <row r="58" spans="1:12" ht="15" x14ac:dyDescent="0.25">
      <c r="A58" s="23"/>
      <c r="B58" s="15"/>
      <c r="C58" s="11"/>
      <c r="D58" s="7" t="s">
        <v>24</v>
      </c>
      <c r="E58" s="42" t="s">
        <v>43</v>
      </c>
      <c r="F58" s="43">
        <v>100</v>
      </c>
      <c r="G58" s="43">
        <v>0</v>
      </c>
      <c r="H58" s="43">
        <v>0</v>
      </c>
      <c r="I58" s="43">
        <v>10</v>
      </c>
      <c r="J58" s="43">
        <v>41</v>
      </c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530</v>
      </c>
      <c r="G63" s="19">
        <f t="shared" ref="G63" si="18">SUM(G54:G62)</f>
        <v>24</v>
      </c>
      <c r="H63" s="19">
        <f t="shared" ref="H63" si="19">SUM(H54:H62)</f>
        <v>23</v>
      </c>
      <c r="I63" s="19">
        <f t="shared" ref="I63" si="20">SUM(I54:I62)</f>
        <v>45</v>
      </c>
      <c r="J63" s="19">
        <f t="shared" ref="J63:L63" si="21">SUM(J54:J62)</f>
        <v>476</v>
      </c>
      <c r="K63" s="25"/>
      <c r="L63" s="19">
        <f t="shared" si="21"/>
        <v>123.38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44</v>
      </c>
      <c r="F64" s="43">
        <v>60</v>
      </c>
      <c r="G64" s="43">
        <v>1</v>
      </c>
      <c r="H64" s="43">
        <v>3</v>
      </c>
      <c r="I64" s="43">
        <v>5</v>
      </c>
      <c r="J64" s="43">
        <v>49</v>
      </c>
      <c r="K64" s="44">
        <v>1422</v>
      </c>
      <c r="L64" s="19">
        <v>123.38</v>
      </c>
    </row>
    <row r="65" spans="1:12" ht="15" x14ac:dyDescent="0.25">
      <c r="A65" s="23"/>
      <c r="B65" s="15"/>
      <c r="C65" s="11"/>
      <c r="D65" s="7" t="s">
        <v>27</v>
      </c>
      <c r="E65" s="42" t="s">
        <v>71</v>
      </c>
      <c r="F65" s="43">
        <v>200</v>
      </c>
      <c r="G65" s="43">
        <v>5</v>
      </c>
      <c r="H65" s="43">
        <v>5</v>
      </c>
      <c r="I65" s="43">
        <v>15</v>
      </c>
      <c r="J65" s="43">
        <v>120</v>
      </c>
      <c r="K65" s="44">
        <v>1587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72</v>
      </c>
      <c r="F66" s="43">
        <v>90</v>
      </c>
      <c r="G66" s="43">
        <v>14</v>
      </c>
      <c r="H66" s="43">
        <v>8</v>
      </c>
      <c r="I66" s="43">
        <v>26</v>
      </c>
      <c r="J66" s="43">
        <v>231</v>
      </c>
      <c r="K66" s="44">
        <v>180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57</v>
      </c>
      <c r="F67" s="43">
        <v>150</v>
      </c>
      <c r="G67" s="43">
        <v>3</v>
      </c>
      <c r="H67" s="43">
        <v>5</v>
      </c>
      <c r="I67" s="43">
        <v>23</v>
      </c>
      <c r="J67" s="43">
        <v>150</v>
      </c>
      <c r="K67" s="44">
        <v>1720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73</v>
      </c>
      <c r="F68" s="43">
        <v>200</v>
      </c>
      <c r="G68" s="43">
        <v>0</v>
      </c>
      <c r="H68" s="43">
        <v>0</v>
      </c>
      <c r="I68" s="43">
        <v>22</v>
      </c>
      <c r="J68" s="43">
        <v>90</v>
      </c>
      <c r="K68" s="44">
        <v>116</v>
      </c>
      <c r="L68" s="43"/>
    </row>
    <row r="69" spans="1:12" ht="15" x14ac:dyDescent="0.25">
      <c r="A69" s="23"/>
      <c r="B69" s="15"/>
      <c r="C69" s="11"/>
      <c r="D69" s="7" t="s">
        <v>31</v>
      </c>
      <c r="E69" s="42" t="s">
        <v>59</v>
      </c>
      <c r="F69" s="43">
        <v>20</v>
      </c>
      <c r="G69" s="43">
        <v>1</v>
      </c>
      <c r="H69" s="43">
        <v>0</v>
      </c>
      <c r="I69" s="43">
        <v>10</v>
      </c>
      <c r="J69" s="43">
        <v>48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70</v>
      </c>
      <c r="F70" s="43">
        <v>20</v>
      </c>
      <c r="G70" s="43">
        <v>1</v>
      </c>
      <c r="H70" s="43">
        <v>0</v>
      </c>
      <c r="I70" s="43">
        <v>10</v>
      </c>
      <c r="J70" s="43">
        <v>48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740</v>
      </c>
      <c r="G76" s="19">
        <f t="shared" ref="G76" si="22">SUM(G64:G75)</f>
        <v>25</v>
      </c>
      <c r="H76" s="19">
        <f t="shared" ref="H76" si="23">SUM(H64:H75)</f>
        <v>21</v>
      </c>
      <c r="I76" s="19">
        <f t="shared" ref="I76" si="24">SUM(I64:I75)</f>
        <v>111</v>
      </c>
      <c r="J76" s="19">
        <f t="shared" ref="J76:L76" si="25">SUM(J64:J75)</f>
        <v>736</v>
      </c>
      <c r="K76" s="25"/>
      <c r="L76" s="19">
        <f t="shared" si="25"/>
        <v>123.38</v>
      </c>
    </row>
    <row r="77" spans="1:12" ht="15.75" customHeight="1" thickBot="1" x14ac:dyDescent="0.25">
      <c r="A77" s="29">
        <f>A54</f>
        <v>1</v>
      </c>
      <c r="B77" s="30">
        <f>B54</f>
        <v>3</v>
      </c>
      <c r="C77" s="90" t="s">
        <v>4</v>
      </c>
      <c r="D77" s="91"/>
      <c r="E77" s="31"/>
      <c r="F77" s="32">
        <f>F63+F76</f>
        <v>1270</v>
      </c>
      <c r="G77" s="32">
        <f t="shared" ref="G77" si="26">G63+G76</f>
        <v>49</v>
      </c>
      <c r="H77" s="32">
        <f t="shared" ref="H77" si="27">H63+H76</f>
        <v>44</v>
      </c>
      <c r="I77" s="32">
        <f t="shared" ref="I77" si="28">I63+I76</f>
        <v>156</v>
      </c>
      <c r="J77" s="32">
        <f t="shared" ref="J77:L77" si="29">J63+J76</f>
        <v>1212</v>
      </c>
      <c r="K77" s="32"/>
      <c r="L77" s="32">
        <f t="shared" si="29"/>
        <v>246.76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99</v>
      </c>
      <c r="F78" s="40">
        <v>120</v>
      </c>
      <c r="G78" s="40">
        <v>16</v>
      </c>
      <c r="H78" s="40">
        <v>19</v>
      </c>
      <c r="I78" s="40">
        <v>19</v>
      </c>
      <c r="J78" s="40">
        <v>312</v>
      </c>
      <c r="K78" s="41">
        <v>1775</v>
      </c>
      <c r="L78" s="19">
        <v>123.38</v>
      </c>
    </row>
    <row r="79" spans="1:12" ht="15" x14ac:dyDescent="0.25">
      <c r="A79" s="23"/>
      <c r="B79" s="15"/>
      <c r="C79" s="11"/>
      <c r="D79" s="6" t="s">
        <v>21</v>
      </c>
      <c r="E79" s="42" t="s">
        <v>75</v>
      </c>
      <c r="F79" s="43">
        <v>150</v>
      </c>
      <c r="G79" s="43">
        <v>7</v>
      </c>
      <c r="H79" s="43">
        <v>5</v>
      </c>
      <c r="I79" s="43">
        <v>46</v>
      </c>
      <c r="J79" s="43">
        <v>252</v>
      </c>
      <c r="K79" s="44">
        <v>1669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76</v>
      </c>
      <c r="F80" s="43">
        <v>200</v>
      </c>
      <c r="G80" s="43">
        <v>0</v>
      </c>
      <c r="H80" s="43">
        <v>0</v>
      </c>
      <c r="I80" s="43">
        <v>16</v>
      </c>
      <c r="J80" s="43">
        <v>55</v>
      </c>
      <c r="K80" s="44">
        <v>1645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59</v>
      </c>
      <c r="F81" s="43">
        <v>30</v>
      </c>
      <c r="G81" s="43">
        <v>2</v>
      </c>
      <c r="H81" s="43">
        <v>0</v>
      </c>
      <c r="I81" s="43">
        <v>16</v>
      </c>
      <c r="J81" s="43">
        <v>72</v>
      </c>
      <c r="K81" s="44">
        <v>653</v>
      </c>
      <c r="L81" s="43"/>
    </row>
    <row r="82" spans="1:12" ht="15" x14ac:dyDescent="0.25">
      <c r="A82" s="23"/>
      <c r="B82" s="15"/>
      <c r="C82" s="11"/>
      <c r="D82" s="73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3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500</v>
      </c>
      <c r="G87" s="19">
        <f t="shared" ref="G87" si="30">SUM(G78:G86)</f>
        <v>25</v>
      </c>
      <c r="H87" s="19">
        <f t="shared" ref="H87" si="31">SUM(H78:H86)</f>
        <v>24</v>
      </c>
      <c r="I87" s="19">
        <f t="shared" ref="I87" si="32">SUM(I78:I86)</f>
        <v>97</v>
      </c>
      <c r="J87" s="19">
        <f t="shared" ref="J87:L87" si="33">SUM(J78:J86)</f>
        <v>691</v>
      </c>
      <c r="K87" s="25"/>
      <c r="L87" s="19">
        <f t="shared" si="33"/>
        <v>123.38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100</v>
      </c>
      <c r="F88" s="43">
        <v>60</v>
      </c>
      <c r="G88" s="43">
        <v>1</v>
      </c>
      <c r="H88" s="43">
        <v>3</v>
      </c>
      <c r="I88" s="43">
        <v>6</v>
      </c>
      <c r="J88" s="43">
        <v>54</v>
      </c>
      <c r="K88" s="44">
        <v>462</v>
      </c>
      <c r="L88" s="19">
        <v>123.38</v>
      </c>
    </row>
    <row r="89" spans="1:12" ht="25.5" x14ac:dyDescent="0.25">
      <c r="A89" s="23"/>
      <c r="B89" s="15"/>
      <c r="C89" s="11"/>
      <c r="D89" s="7" t="s">
        <v>27</v>
      </c>
      <c r="E89" s="42" t="s">
        <v>77</v>
      </c>
      <c r="F89" s="43">
        <v>200</v>
      </c>
      <c r="G89" s="43">
        <v>4</v>
      </c>
      <c r="H89" s="43">
        <v>5</v>
      </c>
      <c r="I89" s="43">
        <v>8</v>
      </c>
      <c r="J89" s="43">
        <v>94</v>
      </c>
      <c r="K89" s="44">
        <v>1442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78</v>
      </c>
      <c r="F90" s="43">
        <v>200</v>
      </c>
      <c r="G90" s="43">
        <v>18</v>
      </c>
      <c r="H90" s="43">
        <v>17</v>
      </c>
      <c r="I90" s="43">
        <v>47</v>
      </c>
      <c r="J90" s="43">
        <v>416</v>
      </c>
      <c r="K90" s="44">
        <v>1443</v>
      </c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79</v>
      </c>
      <c r="F92" s="43">
        <v>200</v>
      </c>
      <c r="G92" s="43">
        <v>0</v>
      </c>
      <c r="H92" s="43">
        <v>0</v>
      </c>
      <c r="I92" s="43">
        <v>14</v>
      </c>
      <c r="J92" s="43">
        <v>57</v>
      </c>
      <c r="K92" s="44">
        <v>1658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59</v>
      </c>
      <c r="F93" s="43">
        <v>20</v>
      </c>
      <c r="G93" s="43">
        <v>1</v>
      </c>
      <c r="H93" s="43">
        <v>0</v>
      </c>
      <c r="I93" s="43">
        <v>10</v>
      </c>
      <c r="J93" s="43">
        <v>48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70</v>
      </c>
      <c r="F94" s="43">
        <v>20</v>
      </c>
      <c r="G94" s="43">
        <v>1</v>
      </c>
      <c r="H94" s="43">
        <v>0</v>
      </c>
      <c r="I94" s="43">
        <v>10</v>
      </c>
      <c r="J94" s="43">
        <v>48</v>
      </c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33</v>
      </c>
      <c r="E100" s="9"/>
      <c r="F100" s="19">
        <f>SUM(F88:F99)</f>
        <v>700</v>
      </c>
      <c r="G100" s="19">
        <f t="shared" ref="G100" si="34">SUM(G88:G99)</f>
        <v>25</v>
      </c>
      <c r="H100" s="19">
        <f t="shared" ref="H100" si="35">SUM(H88:H99)</f>
        <v>25</v>
      </c>
      <c r="I100" s="19">
        <f t="shared" ref="I100" si="36">SUM(I88:I99)</f>
        <v>95</v>
      </c>
      <c r="J100" s="19">
        <f t="shared" ref="J100:L100" si="37">SUM(J88:J99)</f>
        <v>717</v>
      </c>
      <c r="K100" s="25"/>
      <c r="L100" s="19">
        <f t="shared" si="37"/>
        <v>123.38</v>
      </c>
    </row>
    <row r="101" spans="1:12" ht="15.75" customHeight="1" thickBot="1" x14ac:dyDescent="0.25">
      <c r="A101" s="29">
        <f>A78</f>
        <v>1</v>
      </c>
      <c r="B101" s="30">
        <f>B78</f>
        <v>4</v>
      </c>
      <c r="C101" s="90" t="s">
        <v>4</v>
      </c>
      <c r="D101" s="91"/>
      <c r="E101" s="31"/>
      <c r="F101" s="32">
        <f>F87+F100</f>
        <v>1200</v>
      </c>
      <c r="G101" s="32">
        <f t="shared" ref="G101" si="38">G87+G100</f>
        <v>50</v>
      </c>
      <c r="H101" s="32">
        <f t="shared" ref="H101" si="39">H87+H100</f>
        <v>49</v>
      </c>
      <c r="I101" s="32">
        <f t="shared" ref="I101" si="40">I87+I100</f>
        <v>192</v>
      </c>
      <c r="J101" s="32">
        <f t="shared" ref="J101:L101" si="41">J87+J100</f>
        <v>1408</v>
      </c>
      <c r="K101" s="32"/>
      <c r="L101" s="32">
        <f t="shared" si="41"/>
        <v>246.76</v>
      </c>
    </row>
    <row r="102" spans="1:12" ht="15" x14ac:dyDescent="0.25">
      <c r="A102" s="20">
        <v>1</v>
      </c>
      <c r="B102" s="21">
        <v>5</v>
      </c>
      <c r="C102" s="22" t="s">
        <v>20</v>
      </c>
      <c r="D102" s="5" t="s">
        <v>21</v>
      </c>
      <c r="E102" s="39" t="s">
        <v>80</v>
      </c>
      <c r="F102" s="40">
        <v>170</v>
      </c>
      <c r="G102" s="40">
        <v>19</v>
      </c>
      <c r="H102" s="40">
        <v>14</v>
      </c>
      <c r="I102" s="40">
        <v>46</v>
      </c>
      <c r="J102" s="40">
        <v>381</v>
      </c>
      <c r="K102" s="41">
        <v>1755</v>
      </c>
      <c r="L102" s="19">
        <v>123.38</v>
      </c>
    </row>
    <row r="103" spans="1:12" ht="15" x14ac:dyDescent="0.25">
      <c r="A103" s="23"/>
      <c r="B103" s="15"/>
      <c r="C103" s="11"/>
      <c r="D103" s="8"/>
      <c r="E103" s="87"/>
      <c r="F103" s="88"/>
      <c r="G103" s="88"/>
      <c r="H103" s="88"/>
      <c r="I103" s="88"/>
      <c r="J103" s="88"/>
      <c r="K103" s="89"/>
      <c r="L103" s="88"/>
    </row>
    <row r="104" spans="1:12" ht="15" x14ac:dyDescent="0.25">
      <c r="A104" s="23"/>
      <c r="B104" s="15"/>
      <c r="C104" s="11"/>
      <c r="D104" s="74" t="s">
        <v>22</v>
      </c>
      <c r="E104" s="42" t="s">
        <v>90</v>
      </c>
      <c r="F104" s="43">
        <v>200</v>
      </c>
      <c r="G104" s="43">
        <v>0</v>
      </c>
      <c r="H104" s="43">
        <v>0</v>
      </c>
      <c r="I104" s="43">
        <v>12</v>
      </c>
      <c r="J104" s="43">
        <v>49</v>
      </c>
      <c r="K104" s="44">
        <v>1675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 t="s">
        <v>59</v>
      </c>
      <c r="F105" s="43">
        <v>30</v>
      </c>
      <c r="G105" s="43">
        <v>2</v>
      </c>
      <c r="H105" s="43">
        <v>0</v>
      </c>
      <c r="I105" s="43">
        <v>16</v>
      </c>
      <c r="J105" s="43">
        <v>72</v>
      </c>
      <c r="K105" s="44">
        <v>653</v>
      </c>
      <c r="L105" s="43"/>
    </row>
    <row r="106" spans="1:12" ht="15" x14ac:dyDescent="0.25">
      <c r="A106" s="23"/>
      <c r="B106" s="15"/>
      <c r="C106" s="11"/>
      <c r="D106" s="7" t="s">
        <v>24</v>
      </c>
      <c r="E106" s="42" t="s">
        <v>43</v>
      </c>
      <c r="F106" s="43">
        <v>100</v>
      </c>
      <c r="G106" s="43">
        <v>0</v>
      </c>
      <c r="H106" s="43">
        <v>0</v>
      </c>
      <c r="I106" s="43">
        <v>10</v>
      </c>
      <c r="J106" s="43">
        <v>41</v>
      </c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33</v>
      </c>
      <c r="E113" s="9"/>
      <c r="F113" s="19">
        <f>SUM(F102:F112)</f>
        <v>500</v>
      </c>
      <c r="G113" s="19">
        <f t="shared" ref="G113" si="42">SUM(G102:G112)</f>
        <v>21</v>
      </c>
      <c r="H113" s="19">
        <f t="shared" ref="H113" si="43">SUM(H102:H112)</f>
        <v>14</v>
      </c>
      <c r="I113" s="19">
        <f t="shared" ref="I113" si="44">SUM(I102:I112)</f>
        <v>84</v>
      </c>
      <c r="J113" s="19">
        <f t="shared" ref="J113:L113" si="45">SUM(J102:J112)</f>
        <v>543</v>
      </c>
      <c r="K113" s="25"/>
      <c r="L113" s="19">
        <f t="shared" si="45"/>
        <v>123.38</v>
      </c>
    </row>
    <row r="114" spans="1:12" ht="15" x14ac:dyDescent="0.25">
      <c r="A114" s="26">
        <f>A102</f>
        <v>1</v>
      </c>
      <c r="B114" s="13">
        <f>B102</f>
        <v>5</v>
      </c>
      <c r="C114" s="10" t="s">
        <v>25</v>
      </c>
      <c r="D114" s="7" t="s">
        <v>26</v>
      </c>
      <c r="E114" s="42" t="s">
        <v>81</v>
      </c>
      <c r="F114" s="43">
        <v>60</v>
      </c>
      <c r="G114" s="43">
        <v>1</v>
      </c>
      <c r="H114" s="43">
        <v>3</v>
      </c>
      <c r="I114" s="43">
        <v>4</v>
      </c>
      <c r="J114" s="43">
        <v>48</v>
      </c>
      <c r="K114" s="44">
        <v>1672</v>
      </c>
      <c r="L114" s="19">
        <v>123.38</v>
      </c>
    </row>
    <row r="115" spans="1:12" ht="15" x14ac:dyDescent="0.25">
      <c r="A115" s="23"/>
      <c r="B115" s="15"/>
      <c r="C115" s="11"/>
      <c r="D115" s="7" t="s">
        <v>27</v>
      </c>
      <c r="E115" s="42" t="s">
        <v>82</v>
      </c>
      <c r="F115" s="43">
        <v>200</v>
      </c>
      <c r="G115" s="43">
        <v>7</v>
      </c>
      <c r="H115" s="43">
        <v>5</v>
      </c>
      <c r="I115" s="43">
        <v>16</v>
      </c>
      <c r="J115" s="43">
        <v>134</v>
      </c>
      <c r="K115" s="44">
        <v>1764</v>
      </c>
      <c r="L115" s="43"/>
    </row>
    <row r="116" spans="1:12" ht="15" x14ac:dyDescent="0.25">
      <c r="A116" s="23"/>
      <c r="B116" s="15"/>
      <c r="C116" s="11"/>
      <c r="D116" s="7" t="s">
        <v>28</v>
      </c>
      <c r="E116" s="42" t="s">
        <v>83</v>
      </c>
      <c r="F116" s="43">
        <v>90</v>
      </c>
      <c r="G116" s="43">
        <v>11</v>
      </c>
      <c r="H116" s="43">
        <v>13</v>
      </c>
      <c r="I116" s="43">
        <v>11</v>
      </c>
      <c r="J116" s="43">
        <v>208</v>
      </c>
      <c r="K116" s="44">
        <v>134</v>
      </c>
      <c r="L116" s="43"/>
    </row>
    <row r="117" spans="1:12" ht="15" x14ac:dyDescent="0.25">
      <c r="A117" s="23"/>
      <c r="B117" s="15"/>
      <c r="C117" s="11"/>
      <c r="D117" s="7" t="s">
        <v>29</v>
      </c>
      <c r="E117" s="42" t="s">
        <v>75</v>
      </c>
      <c r="F117" s="43">
        <v>150</v>
      </c>
      <c r="G117" s="43">
        <v>7</v>
      </c>
      <c r="H117" s="43">
        <v>5</v>
      </c>
      <c r="I117" s="43">
        <v>46</v>
      </c>
      <c r="J117" s="43">
        <v>252</v>
      </c>
      <c r="K117" s="44">
        <v>1669</v>
      </c>
      <c r="L117" s="43"/>
    </row>
    <row r="118" spans="1:12" ht="15" x14ac:dyDescent="0.25">
      <c r="A118" s="23"/>
      <c r="B118" s="15"/>
      <c r="C118" s="11"/>
      <c r="D118" s="7" t="s">
        <v>30</v>
      </c>
      <c r="E118" s="42" t="s">
        <v>84</v>
      </c>
      <c r="F118" s="43">
        <v>200</v>
      </c>
      <c r="G118" s="43">
        <v>0</v>
      </c>
      <c r="H118" s="43">
        <v>0</v>
      </c>
      <c r="I118" s="43">
        <v>14</v>
      </c>
      <c r="J118" s="43">
        <v>57</v>
      </c>
      <c r="K118" s="44">
        <v>1690</v>
      </c>
      <c r="L118" s="43"/>
    </row>
    <row r="119" spans="1:12" ht="15" x14ac:dyDescent="0.25">
      <c r="A119" s="23"/>
      <c r="B119" s="15"/>
      <c r="C119" s="11"/>
      <c r="D119" s="7" t="s">
        <v>31</v>
      </c>
      <c r="E119" s="42" t="s">
        <v>59</v>
      </c>
      <c r="F119" s="43">
        <v>20</v>
      </c>
      <c r="G119" s="43">
        <v>1</v>
      </c>
      <c r="H119" s="43">
        <v>0</v>
      </c>
      <c r="I119" s="43">
        <v>10</v>
      </c>
      <c r="J119" s="43">
        <v>48</v>
      </c>
      <c r="K119" s="44"/>
      <c r="L119" s="43"/>
    </row>
    <row r="120" spans="1:12" ht="15" x14ac:dyDescent="0.25">
      <c r="A120" s="23"/>
      <c r="B120" s="15"/>
      <c r="C120" s="11"/>
      <c r="D120" s="7" t="s">
        <v>32</v>
      </c>
      <c r="E120" s="42" t="s">
        <v>60</v>
      </c>
      <c r="F120" s="43">
        <v>20</v>
      </c>
      <c r="G120" s="43">
        <v>1</v>
      </c>
      <c r="H120" s="43">
        <v>0</v>
      </c>
      <c r="I120" s="43">
        <v>10</v>
      </c>
      <c r="J120" s="43">
        <v>48</v>
      </c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4"/>
      <c r="B126" s="17"/>
      <c r="C126" s="8"/>
      <c r="D126" s="18" t="s">
        <v>33</v>
      </c>
      <c r="E126" s="9"/>
      <c r="F126" s="19">
        <f>SUM(F114:F125)</f>
        <v>740</v>
      </c>
      <c r="G126" s="19">
        <f t="shared" ref="G126" si="46">SUM(G114:G125)</f>
        <v>28</v>
      </c>
      <c r="H126" s="19">
        <f t="shared" ref="H126" si="47">SUM(H114:H125)</f>
        <v>26</v>
      </c>
      <c r="I126" s="19">
        <f t="shared" ref="I126" si="48">SUM(I114:I125)</f>
        <v>111</v>
      </c>
      <c r="J126" s="19">
        <f t="shared" ref="J126:L126" si="49">SUM(J114:J125)</f>
        <v>795</v>
      </c>
      <c r="K126" s="25"/>
      <c r="L126" s="19">
        <f t="shared" si="49"/>
        <v>123.38</v>
      </c>
    </row>
    <row r="127" spans="1:12" ht="15.75" customHeight="1" thickBot="1" x14ac:dyDescent="0.25">
      <c r="A127" s="29">
        <f>A102</f>
        <v>1</v>
      </c>
      <c r="B127" s="30">
        <f>B102</f>
        <v>5</v>
      </c>
      <c r="C127" s="90" t="s">
        <v>4</v>
      </c>
      <c r="D127" s="91"/>
      <c r="E127" s="31"/>
      <c r="F127" s="32">
        <f>F113+F126</f>
        <v>1240</v>
      </c>
      <c r="G127" s="32">
        <f t="shared" ref="G127" si="50">G113+G126</f>
        <v>49</v>
      </c>
      <c r="H127" s="32">
        <f t="shared" ref="H127" si="51">H113+H126</f>
        <v>40</v>
      </c>
      <c r="I127" s="32">
        <f t="shared" ref="I127" si="52">I113+I126</f>
        <v>195</v>
      </c>
      <c r="J127" s="32">
        <f t="shared" ref="J127:L127" si="53">J113+J126</f>
        <v>1338</v>
      </c>
      <c r="K127" s="32"/>
      <c r="L127" s="32">
        <f t="shared" si="53"/>
        <v>246.76</v>
      </c>
    </row>
    <row r="128" spans="1:12" ht="15" x14ac:dyDescent="0.25">
      <c r="A128" s="20">
        <v>2</v>
      </c>
      <c r="B128" s="21">
        <v>1</v>
      </c>
      <c r="C128" s="22" t="s">
        <v>20</v>
      </c>
      <c r="D128" s="5" t="s">
        <v>21</v>
      </c>
      <c r="E128" s="39" t="s">
        <v>85</v>
      </c>
      <c r="F128" s="40">
        <v>180</v>
      </c>
      <c r="G128" s="40">
        <v>6</v>
      </c>
      <c r="H128" s="40">
        <v>7</v>
      </c>
      <c r="I128" s="40">
        <v>26</v>
      </c>
      <c r="J128" s="40">
        <v>194</v>
      </c>
      <c r="K128" s="41">
        <v>1694</v>
      </c>
      <c r="L128" s="19">
        <v>123.38</v>
      </c>
    </row>
    <row r="129" spans="1:12" ht="15" x14ac:dyDescent="0.25">
      <c r="A129" s="23"/>
      <c r="B129" s="15"/>
      <c r="C129" s="11"/>
      <c r="D129" s="74" t="s">
        <v>22</v>
      </c>
      <c r="E129" s="42" t="s">
        <v>52</v>
      </c>
      <c r="F129" s="43">
        <v>200</v>
      </c>
      <c r="G129" s="43">
        <v>2</v>
      </c>
      <c r="H129" s="43">
        <v>2</v>
      </c>
      <c r="I129" s="43">
        <v>17</v>
      </c>
      <c r="J129" s="43">
        <v>87</v>
      </c>
      <c r="K129" s="44">
        <v>1713</v>
      </c>
      <c r="L129" s="43"/>
    </row>
    <row r="130" spans="1:12" ht="15" x14ac:dyDescent="0.25">
      <c r="A130" s="23"/>
      <c r="B130" s="15"/>
      <c r="C130" s="11"/>
      <c r="D130" s="7" t="s">
        <v>24</v>
      </c>
      <c r="E130" s="42" t="s">
        <v>43</v>
      </c>
      <c r="F130" s="43">
        <v>100</v>
      </c>
      <c r="G130" s="43">
        <v>0</v>
      </c>
      <c r="H130" s="43">
        <v>0</v>
      </c>
      <c r="I130" s="43">
        <v>10</v>
      </c>
      <c r="J130" s="43">
        <v>41</v>
      </c>
      <c r="K130" s="44"/>
      <c r="L130" s="43"/>
    </row>
    <row r="131" spans="1:12" ht="15" x14ac:dyDescent="0.25">
      <c r="A131" s="23"/>
      <c r="B131" s="15"/>
      <c r="C131" s="11"/>
      <c r="D131" s="7"/>
      <c r="E131" s="42" t="s">
        <v>86</v>
      </c>
      <c r="F131" s="43">
        <v>50</v>
      </c>
      <c r="G131" s="43">
        <v>5</v>
      </c>
      <c r="H131" s="43">
        <v>10</v>
      </c>
      <c r="I131" s="43">
        <v>16</v>
      </c>
      <c r="J131" s="43">
        <v>172</v>
      </c>
      <c r="K131" s="44">
        <v>117</v>
      </c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SUM(F128:F136)</f>
        <v>530</v>
      </c>
      <c r="G137" s="19">
        <f t="shared" ref="G137:J137" si="54">SUM(G128:G136)</f>
        <v>13</v>
      </c>
      <c r="H137" s="19">
        <f t="shared" si="54"/>
        <v>19</v>
      </c>
      <c r="I137" s="19">
        <f t="shared" si="54"/>
        <v>69</v>
      </c>
      <c r="J137" s="19">
        <f t="shared" si="54"/>
        <v>494</v>
      </c>
      <c r="K137" s="25"/>
      <c r="L137" s="19">
        <f t="shared" ref="L137" si="55">SUM(L128:L136)</f>
        <v>123.38</v>
      </c>
    </row>
    <row r="138" spans="1:12" ht="15" x14ac:dyDescent="0.25">
      <c r="A138" s="26">
        <f>A128</f>
        <v>2</v>
      </c>
      <c r="B138" s="13">
        <f>B128</f>
        <v>1</v>
      </c>
      <c r="C138" s="10" t="s">
        <v>25</v>
      </c>
      <c r="D138" s="7" t="s">
        <v>26</v>
      </c>
      <c r="E138" s="42" t="s">
        <v>65</v>
      </c>
      <c r="F138" s="43">
        <v>60</v>
      </c>
      <c r="G138" s="43">
        <v>1</v>
      </c>
      <c r="H138" s="43">
        <v>3</v>
      </c>
      <c r="I138" s="43">
        <v>4</v>
      </c>
      <c r="J138" s="43">
        <v>48</v>
      </c>
      <c r="K138" s="44">
        <v>1801</v>
      </c>
      <c r="L138" s="19">
        <v>123.38</v>
      </c>
    </row>
    <row r="139" spans="1:12" ht="15" x14ac:dyDescent="0.25">
      <c r="A139" s="23"/>
      <c r="B139" s="15"/>
      <c r="C139" s="11"/>
      <c r="D139" s="7" t="s">
        <v>27</v>
      </c>
      <c r="E139" s="42" t="s">
        <v>87</v>
      </c>
      <c r="F139" s="43">
        <v>200</v>
      </c>
      <c r="G139" s="43">
        <v>4</v>
      </c>
      <c r="H139" s="43">
        <v>4</v>
      </c>
      <c r="I139" s="43">
        <v>14</v>
      </c>
      <c r="J139" s="43">
        <v>114</v>
      </c>
      <c r="K139" s="44">
        <v>1441</v>
      </c>
      <c r="L139" s="43"/>
    </row>
    <row r="140" spans="1:12" ht="15" x14ac:dyDescent="0.25">
      <c r="A140" s="23"/>
      <c r="B140" s="15"/>
      <c r="C140" s="11"/>
      <c r="D140" s="7" t="s">
        <v>28</v>
      </c>
      <c r="E140" s="50" t="s">
        <v>88</v>
      </c>
      <c r="F140" s="51">
        <v>200</v>
      </c>
      <c r="G140" s="51">
        <v>17</v>
      </c>
      <c r="H140" s="51">
        <v>17</v>
      </c>
      <c r="I140" s="51">
        <v>24</v>
      </c>
      <c r="J140" s="51">
        <v>318</v>
      </c>
      <c r="K140" s="53">
        <v>1731</v>
      </c>
      <c r="L140" s="43"/>
    </row>
    <row r="141" spans="1:12" ht="15" x14ac:dyDescent="0.25">
      <c r="A141" s="23"/>
      <c r="B141" s="15"/>
      <c r="C141" s="11"/>
      <c r="D141" s="7" t="s">
        <v>30</v>
      </c>
      <c r="E141" s="42" t="s">
        <v>58</v>
      </c>
      <c r="F141" s="43">
        <v>200</v>
      </c>
      <c r="G141" s="43">
        <v>0</v>
      </c>
      <c r="H141" s="43">
        <v>0</v>
      </c>
      <c r="I141" s="43">
        <v>28</v>
      </c>
      <c r="J141" s="43">
        <v>28</v>
      </c>
      <c r="K141" s="53">
        <v>1670</v>
      </c>
      <c r="L141" s="43"/>
    </row>
    <row r="142" spans="1:12" ht="15" x14ac:dyDescent="0.25">
      <c r="A142" s="23"/>
      <c r="B142" s="15"/>
      <c r="C142" s="11"/>
      <c r="D142" s="7" t="s">
        <v>31</v>
      </c>
      <c r="E142" s="42" t="s">
        <v>59</v>
      </c>
      <c r="F142" s="43">
        <v>20</v>
      </c>
      <c r="G142" s="43">
        <v>1</v>
      </c>
      <c r="H142" s="43">
        <v>0</v>
      </c>
      <c r="I142" s="43">
        <v>10</v>
      </c>
      <c r="J142" s="43">
        <v>48</v>
      </c>
      <c r="K142" s="44"/>
      <c r="L142" s="43"/>
    </row>
    <row r="143" spans="1:12" ht="15" x14ac:dyDescent="0.25">
      <c r="A143" s="23"/>
      <c r="B143" s="15"/>
      <c r="C143" s="11"/>
      <c r="D143" s="7" t="s">
        <v>32</v>
      </c>
      <c r="E143" s="42" t="s">
        <v>70</v>
      </c>
      <c r="F143" s="43">
        <v>20</v>
      </c>
      <c r="G143" s="43">
        <v>1</v>
      </c>
      <c r="H143" s="43">
        <v>0</v>
      </c>
      <c r="I143" s="43">
        <v>10</v>
      </c>
      <c r="J143" s="43">
        <v>48</v>
      </c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33</v>
      </c>
      <c r="E150" s="9"/>
      <c r="F150" s="19">
        <f>SUM(F138:F149)</f>
        <v>700</v>
      </c>
      <c r="G150" s="19">
        <f t="shared" ref="G150:J150" si="56">SUM(G138:G149)</f>
        <v>24</v>
      </c>
      <c r="H150" s="19">
        <f t="shared" si="56"/>
        <v>24</v>
      </c>
      <c r="I150" s="19">
        <f t="shared" si="56"/>
        <v>90</v>
      </c>
      <c r="J150" s="19">
        <f t="shared" si="56"/>
        <v>604</v>
      </c>
      <c r="K150" s="25"/>
      <c r="L150" s="19">
        <f t="shared" ref="L150" si="57">SUM(L138:L149)</f>
        <v>123.38</v>
      </c>
    </row>
    <row r="151" spans="1:12" ht="15.75" thickBot="1" x14ac:dyDescent="0.25">
      <c r="A151" s="29">
        <f>A128</f>
        <v>2</v>
      </c>
      <c r="B151" s="30">
        <f>B128</f>
        <v>1</v>
      </c>
      <c r="C151" s="90" t="s">
        <v>4</v>
      </c>
      <c r="D151" s="91"/>
      <c r="E151" s="31"/>
      <c r="F151" s="32">
        <f>F137+F150</f>
        <v>1230</v>
      </c>
      <c r="G151" s="32">
        <f t="shared" ref="G151" si="58">G137+G150</f>
        <v>37</v>
      </c>
      <c r="H151" s="32">
        <f t="shared" ref="H151" si="59">H137+H150</f>
        <v>43</v>
      </c>
      <c r="I151" s="32">
        <f t="shared" ref="I151" si="60">I137+I150</f>
        <v>159</v>
      </c>
      <c r="J151" s="32">
        <f t="shared" ref="J151:L151" si="61">J137+J150</f>
        <v>1098</v>
      </c>
      <c r="K151" s="32"/>
      <c r="L151" s="32">
        <f t="shared" si="61"/>
        <v>246.76</v>
      </c>
    </row>
    <row r="152" spans="1:12" ht="15" x14ac:dyDescent="0.25">
      <c r="A152" s="14">
        <v>2</v>
      </c>
      <c r="B152" s="15">
        <v>2</v>
      </c>
      <c r="C152" s="22" t="s">
        <v>20</v>
      </c>
      <c r="D152" s="75" t="s">
        <v>21</v>
      </c>
      <c r="E152" s="67" t="s">
        <v>101</v>
      </c>
      <c r="F152" s="56">
        <v>120</v>
      </c>
      <c r="G152" s="56">
        <v>18</v>
      </c>
      <c r="H152" s="56">
        <v>16</v>
      </c>
      <c r="I152" s="56">
        <v>18</v>
      </c>
      <c r="J152" s="56">
        <v>283</v>
      </c>
      <c r="K152" s="58">
        <v>15662</v>
      </c>
      <c r="L152" s="19">
        <v>123.38</v>
      </c>
    </row>
    <row r="153" spans="1:12" ht="15" x14ac:dyDescent="0.25">
      <c r="A153" s="14"/>
      <c r="B153" s="15"/>
      <c r="C153" s="11"/>
      <c r="D153" s="57" t="s">
        <v>21</v>
      </c>
      <c r="E153" s="67" t="s">
        <v>89</v>
      </c>
      <c r="F153" s="56">
        <v>150</v>
      </c>
      <c r="G153" s="56">
        <v>4</v>
      </c>
      <c r="H153" s="56">
        <v>4</v>
      </c>
      <c r="I153" s="56">
        <v>41</v>
      </c>
      <c r="J153" s="56">
        <v>218</v>
      </c>
      <c r="K153" s="53">
        <v>1700</v>
      </c>
      <c r="L153" s="43"/>
    </row>
    <row r="154" spans="1:12" ht="15" x14ac:dyDescent="0.25">
      <c r="A154" s="14"/>
      <c r="B154" s="15"/>
      <c r="C154" s="11"/>
      <c r="D154" s="7" t="s">
        <v>22</v>
      </c>
      <c r="E154" s="50" t="s">
        <v>90</v>
      </c>
      <c r="F154" s="51">
        <v>200</v>
      </c>
      <c r="G154" s="51">
        <v>0</v>
      </c>
      <c r="H154" s="51">
        <v>0</v>
      </c>
      <c r="I154" s="51">
        <v>12</v>
      </c>
      <c r="J154" s="51">
        <v>49</v>
      </c>
      <c r="K154" s="53">
        <v>1675</v>
      </c>
      <c r="L154" s="43"/>
    </row>
    <row r="155" spans="1:12" ht="15" x14ac:dyDescent="0.25">
      <c r="A155" s="14"/>
      <c r="B155" s="15"/>
      <c r="C155" s="11"/>
      <c r="D155" s="7" t="s">
        <v>23</v>
      </c>
      <c r="E155" s="42" t="s">
        <v>59</v>
      </c>
      <c r="F155" s="43">
        <v>30</v>
      </c>
      <c r="G155" s="43">
        <v>2</v>
      </c>
      <c r="H155" s="43">
        <v>0</v>
      </c>
      <c r="I155" s="43">
        <v>16</v>
      </c>
      <c r="J155" s="43">
        <v>653</v>
      </c>
      <c r="K155" s="44"/>
      <c r="L155" s="43"/>
    </row>
    <row r="156" spans="1:12" ht="15" x14ac:dyDescent="0.25">
      <c r="A156" s="14"/>
      <c r="B156" s="15"/>
      <c r="C156" s="11"/>
      <c r="D156" s="59"/>
      <c r="E156" s="54"/>
      <c r="F156" s="43"/>
      <c r="G156" s="43"/>
      <c r="H156" s="43"/>
      <c r="I156" s="43"/>
      <c r="J156" s="43"/>
      <c r="K156" s="53"/>
      <c r="L156" s="43"/>
    </row>
    <row r="157" spans="1:12" ht="15" x14ac:dyDescent="0.25">
      <c r="A157" s="14"/>
      <c r="B157" s="15"/>
      <c r="C157" s="11"/>
      <c r="D157" s="59"/>
      <c r="E157" s="54"/>
      <c r="F157" s="43"/>
      <c r="G157" s="43"/>
      <c r="H157" s="43"/>
      <c r="I157" s="43"/>
      <c r="J157" s="43"/>
      <c r="K157" s="53"/>
      <c r="L157" s="43"/>
    </row>
    <row r="158" spans="1:12" ht="15" x14ac:dyDescent="0.25">
      <c r="A158" s="14"/>
      <c r="B158" s="15"/>
      <c r="C158" s="11"/>
      <c r="D158" s="7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7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4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14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16"/>
      <c r="B162" s="17"/>
      <c r="C162" s="8"/>
      <c r="D162" s="18" t="s">
        <v>33</v>
      </c>
      <c r="E162" s="9"/>
      <c r="F162" s="19">
        <f>SUM(F152:F161)</f>
        <v>500</v>
      </c>
      <c r="G162" s="19">
        <f t="shared" ref="G162:J162" si="62">SUM(G152:G161)</f>
        <v>24</v>
      </c>
      <c r="H162" s="19">
        <f t="shared" si="62"/>
        <v>20</v>
      </c>
      <c r="I162" s="19">
        <f t="shared" si="62"/>
        <v>87</v>
      </c>
      <c r="J162" s="19">
        <f t="shared" si="62"/>
        <v>1203</v>
      </c>
      <c r="K162" s="25"/>
      <c r="L162" s="19">
        <f t="shared" ref="L162" si="63">SUM(L152:L161)</f>
        <v>123.38</v>
      </c>
    </row>
    <row r="163" spans="1:12" ht="15" x14ac:dyDescent="0.25">
      <c r="A163" s="13">
        <f>A152</f>
        <v>2</v>
      </c>
      <c r="B163" s="13">
        <f>B152</f>
        <v>2</v>
      </c>
      <c r="C163" s="10" t="s">
        <v>25</v>
      </c>
      <c r="D163" s="7" t="s">
        <v>26</v>
      </c>
      <c r="E163" s="50" t="s">
        <v>44</v>
      </c>
      <c r="F163" s="51">
        <v>60</v>
      </c>
      <c r="G163" s="51">
        <v>1</v>
      </c>
      <c r="H163" s="51">
        <v>3</v>
      </c>
      <c r="I163" s="51">
        <v>5</v>
      </c>
      <c r="J163" s="51">
        <v>49</v>
      </c>
      <c r="K163" s="53">
        <v>1422</v>
      </c>
      <c r="L163" s="19">
        <v>123.38</v>
      </c>
    </row>
    <row r="164" spans="1:12" ht="25.5" x14ac:dyDescent="0.25">
      <c r="A164" s="14"/>
      <c r="B164" s="15"/>
      <c r="C164" s="11"/>
      <c r="D164" s="7" t="s">
        <v>27</v>
      </c>
      <c r="E164" s="50" t="s">
        <v>91</v>
      </c>
      <c r="F164" s="51">
        <v>200</v>
      </c>
      <c r="G164" s="51">
        <v>4</v>
      </c>
      <c r="H164" s="51">
        <v>5</v>
      </c>
      <c r="I164" s="51">
        <v>10</v>
      </c>
      <c r="J164" s="51">
        <v>100</v>
      </c>
      <c r="K164" s="53">
        <v>1465</v>
      </c>
      <c r="L164" s="43"/>
    </row>
    <row r="165" spans="1:12" ht="15" x14ac:dyDescent="0.25">
      <c r="A165" s="14"/>
      <c r="B165" s="15"/>
      <c r="C165" s="11"/>
      <c r="D165" s="7" t="s">
        <v>28</v>
      </c>
      <c r="E165" s="50" t="s">
        <v>92</v>
      </c>
      <c r="F165" s="51">
        <v>200</v>
      </c>
      <c r="G165" s="51">
        <v>21</v>
      </c>
      <c r="H165" s="51">
        <v>19</v>
      </c>
      <c r="I165" s="51">
        <v>49</v>
      </c>
      <c r="J165" s="51">
        <v>448</v>
      </c>
      <c r="K165" s="53">
        <v>1509</v>
      </c>
      <c r="L165" s="43"/>
    </row>
    <row r="166" spans="1:12" ht="15" x14ac:dyDescent="0.25">
      <c r="A166" s="14"/>
      <c r="B166" s="15"/>
      <c r="C166" s="11"/>
      <c r="D166" s="7" t="s">
        <v>29</v>
      </c>
      <c r="E166" s="50"/>
      <c r="F166" s="51"/>
      <c r="G166" s="51"/>
      <c r="H166" s="51"/>
      <c r="I166" s="51"/>
      <c r="J166" s="51"/>
      <c r="K166" s="53"/>
      <c r="L166" s="43"/>
    </row>
    <row r="167" spans="1:12" ht="15" x14ac:dyDescent="0.25">
      <c r="A167" s="14"/>
      <c r="B167" s="15"/>
      <c r="C167" s="11"/>
      <c r="D167" s="7" t="s">
        <v>30</v>
      </c>
      <c r="E167" s="50" t="s">
        <v>69</v>
      </c>
      <c r="F167" s="51">
        <v>200</v>
      </c>
      <c r="G167" s="51">
        <v>1</v>
      </c>
      <c r="H167" s="51">
        <v>0</v>
      </c>
      <c r="I167" s="51">
        <v>23</v>
      </c>
      <c r="J167" s="51">
        <v>95</v>
      </c>
      <c r="K167" s="53">
        <v>145</v>
      </c>
      <c r="L167" s="43"/>
    </row>
    <row r="168" spans="1:12" ht="15" x14ac:dyDescent="0.25">
      <c r="A168" s="14"/>
      <c r="B168" s="15"/>
      <c r="C168" s="11"/>
      <c r="D168" s="7" t="s">
        <v>31</v>
      </c>
      <c r="E168" s="50" t="s">
        <v>64</v>
      </c>
      <c r="F168" s="51">
        <v>20</v>
      </c>
      <c r="G168" s="51">
        <v>1</v>
      </c>
      <c r="H168" s="51">
        <v>0</v>
      </c>
      <c r="I168" s="51">
        <v>10</v>
      </c>
      <c r="J168" s="51">
        <v>48</v>
      </c>
      <c r="K168" s="44"/>
      <c r="L168" s="43"/>
    </row>
    <row r="169" spans="1:12" ht="15" x14ac:dyDescent="0.25">
      <c r="A169" s="14"/>
      <c r="B169" s="15"/>
      <c r="C169" s="11"/>
      <c r="D169" s="7" t="s">
        <v>32</v>
      </c>
      <c r="E169" s="50" t="s">
        <v>70</v>
      </c>
      <c r="F169" s="51">
        <v>20</v>
      </c>
      <c r="G169" s="51">
        <v>1</v>
      </c>
      <c r="H169" s="51">
        <v>0</v>
      </c>
      <c r="I169" s="51">
        <v>10</v>
      </c>
      <c r="J169" s="51">
        <v>48</v>
      </c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7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4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14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16"/>
      <c r="B175" s="17"/>
      <c r="C175" s="8"/>
      <c r="D175" s="18" t="s">
        <v>33</v>
      </c>
      <c r="E175" s="9"/>
      <c r="F175" s="19">
        <f>SUM(F163:F174)</f>
        <v>700</v>
      </c>
      <c r="G175" s="19">
        <f t="shared" ref="G175:J175" si="64">SUM(G163:G174)</f>
        <v>29</v>
      </c>
      <c r="H175" s="19">
        <f t="shared" si="64"/>
        <v>27</v>
      </c>
      <c r="I175" s="19">
        <f t="shared" si="64"/>
        <v>107</v>
      </c>
      <c r="J175" s="19">
        <f t="shared" si="64"/>
        <v>788</v>
      </c>
      <c r="K175" s="25"/>
      <c r="L175" s="19">
        <f t="shared" ref="L175" si="65">SUM(L163:L174)</f>
        <v>123.38</v>
      </c>
    </row>
    <row r="176" spans="1:12" ht="15.75" thickBot="1" x14ac:dyDescent="0.25">
      <c r="A176" s="33">
        <f>A152</f>
        <v>2</v>
      </c>
      <c r="B176" s="33">
        <f>B152</f>
        <v>2</v>
      </c>
      <c r="C176" s="90" t="s">
        <v>4</v>
      </c>
      <c r="D176" s="91"/>
      <c r="E176" s="31"/>
      <c r="F176" s="32">
        <f>F162+F175</f>
        <v>1200</v>
      </c>
      <c r="G176" s="32">
        <f t="shared" ref="G176" si="66">G162+G175</f>
        <v>53</v>
      </c>
      <c r="H176" s="32">
        <f t="shared" ref="H176" si="67">H162+H175</f>
        <v>47</v>
      </c>
      <c r="I176" s="32">
        <f t="shared" ref="I176" si="68">I162+I175</f>
        <v>194</v>
      </c>
      <c r="J176" s="32">
        <f t="shared" ref="J176:L176" si="69">J162+J175</f>
        <v>1991</v>
      </c>
      <c r="K176" s="32"/>
      <c r="L176" s="32">
        <f t="shared" si="69"/>
        <v>246.76</v>
      </c>
    </row>
    <row r="177" spans="1:12" ht="15" x14ac:dyDescent="0.25">
      <c r="A177" s="20">
        <v>2</v>
      </c>
      <c r="B177" s="21">
        <v>3</v>
      </c>
      <c r="C177" s="22" t="s">
        <v>20</v>
      </c>
      <c r="D177" s="5" t="s">
        <v>21</v>
      </c>
      <c r="E177" s="50" t="s">
        <v>120</v>
      </c>
      <c r="F177" s="51">
        <v>200</v>
      </c>
      <c r="G177" s="51">
        <v>16</v>
      </c>
      <c r="H177" s="51">
        <v>24</v>
      </c>
      <c r="I177" s="51">
        <v>5</v>
      </c>
      <c r="J177" s="78">
        <v>301</v>
      </c>
      <c r="K177" s="58">
        <v>1425</v>
      </c>
      <c r="L177" s="19">
        <v>123.38</v>
      </c>
    </row>
    <row r="178" spans="1:12" ht="15" x14ac:dyDescent="0.25">
      <c r="A178" s="23"/>
      <c r="B178" s="15"/>
      <c r="C178" s="11"/>
      <c r="D178" s="74" t="s">
        <v>22</v>
      </c>
      <c r="E178" s="50" t="s">
        <v>52</v>
      </c>
      <c r="F178" s="51">
        <v>200</v>
      </c>
      <c r="G178" s="51">
        <v>2</v>
      </c>
      <c r="H178" s="51">
        <v>2</v>
      </c>
      <c r="I178" s="51">
        <v>17</v>
      </c>
      <c r="J178" s="79">
        <v>87</v>
      </c>
      <c r="K178" s="53">
        <v>1713</v>
      </c>
      <c r="L178" s="43"/>
    </row>
    <row r="179" spans="1:12" ht="15" x14ac:dyDescent="0.25">
      <c r="A179" s="23"/>
      <c r="B179" s="15"/>
      <c r="C179" s="11"/>
      <c r="D179" s="7" t="s">
        <v>23</v>
      </c>
      <c r="E179" s="50" t="s">
        <v>64</v>
      </c>
      <c r="F179" s="51">
        <v>30</v>
      </c>
      <c r="G179" s="51">
        <v>2</v>
      </c>
      <c r="H179" s="51">
        <v>0</v>
      </c>
      <c r="I179" s="51">
        <v>16</v>
      </c>
      <c r="J179" s="79">
        <v>72</v>
      </c>
      <c r="K179" s="53">
        <v>653</v>
      </c>
      <c r="L179" s="43"/>
    </row>
    <row r="180" spans="1:12" ht="15.75" customHeight="1" x14ac:dyDescent="0.25">
      <c r="A180" s="23"/>
      <c r="B180" s="15"/>
      <c r="C180" s="11"/>
      <c r="D180" s="7" t="s">
        <v>24</v>
      </c>
      <c r="E180" s="50" t="s">
        <v>43</v>
      </c>
      <c r="F180" s="51">
        <v>100</v>
      </c>
      <c r="G180" s="51">
        <v>0</v>
      </c>
      <c r="H180" s="51">
        <v>0</v>
      </c>
      <c r="I180" s="51">
        <v>10</v>
      </c>
      <c r="J180" s="79">
        <v>41</v>
      </c>
      <c r="K180" s="53"/>
      <c r="L180" s="43"/>
    </row>
    <row r="181" spans="1:12" ht="15" x14ac:dyDescent="0.25">
      <c r="A181" s="23"/>
      <c r="B181" s="15"/>
      <c r="C181" s="11"/>
      <c r="D181" s="59"/>
      <c r="E181" s="54"/>
      <c r="F181" s="43"/>
      <c r="G181" s="79"/>
      <c r="H181" s="79"/>
      <c r="I181" s="79"/>
      <c r="J181" s="79"/>
      <c r="K181" s="53"/>
      <c r="L181" s="43"/>
    </row>
    <row r="182" spans="1:12" ht="15" x14ac:dyDescent="0.25">
      <c r="A182" s="23"/>
      <c r="B182" s="15"/>
      <c r="C182" s="11"/>
      <c r="D182" s="59"/>
      <c r="E182" s="54"/>
      <c r="F182" s="43"/>
      <c r="G182" s="43"/>
      <c r="H182" s="43"/>
      <c r="I182" s="43"/>
      <c r="J182" s="43"/>
      <c r="K182" s="53"/>
      <c r="L182" s="43"/>
    </row>
    <row r="183" spans="1:12" ht="15" x14ac:dyDescent="0.25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4"/>
      <c r="B186" s="17"/>
      <c r="C186" s="8"/>
      <c r="D186" s="18" t="s">
        <v>33</v>
      </c>
      <c r="E186" s="9"/>
      <c r="F186" s="19">
        <f>SUM(F177:F185)</f>
        <v>530</v>
      </c>
      <c r="G186" s="19">
        <f t="shared" ref="G186:J186" si="70">SUM(G177:G185)</f>
        <v>20</v>
      </c>
      <c r="H186" s="19">
        <f t="shared" si="70"/>
        <v>26</v>
      </c>
      <c r="I186" s="19">
        <f t="shared" si="70"/>
        <v>48</v>
      </c>
      <c r="J186" s="19">
        <f t="shared" si="70"/>
        <v>501</v>
      </c>
      <c r="K186" s="25"/>
      <c r="L186" s="19">
        <f t="shared" ref="L186" si="71">SUM(L177:L185)</f>
        <v>123.38</v>
      </c>
    </row>
    <row r="187" spans="1:12" ht="15" x14ac:dyDescent="0.25">
      <c r="A187" s="26">
        <f>A177</f>
        <v>2</v>
      </c>
      <c r="B187" s="13">
        <f>B177</f>
        <v>3</v>
      </c>
      <c r="C187" s="10" t="s">
        <v>25</v>
      </c>
      <c r="D187" s="7" t="s">
        <v>26</v>
      </c>
      <c r="E187" s="42" t="s">
        <v>93</v>
      </c>
      <c r="F187" s="43">
        <v>60</v>
      </c>
      <c r="G187" s="43">
        <v>1</v>
      </c>
      <c r="H187" s="43">
        <v>3</v>
      </c>
      <c r="I187" s="43">
        <v>5</v>
      </c>
      <c r="J187" s="43">
        <v>51</v>
      </c>
      <c r="K187" s="53">
        <v>1682</v>
      </c>
      <c r="L187" s="19">
        <v>123.38</v>
      </c>
    </row>
    <row r="188" spans="1:12" ht="15" x14ac:dyDescent="0.25">
      <c r="A188" s="23"/>
      <c r="B188" s="15"/>
      <c r="C188" s="11"/>
      <c r="D188" s="7" t="s">
        <v>27</v>
      </c>
      <c r="E188" s="42" t="s">
        <v>94</v>
      </c>
      <c r="F188" s="43">
        <v>200</v>
      </c>
      <c r="G188" s="79">
        <v>5</v>
      </c>
      <c r="H188" s="79">
        <v>5</v>
      </c>
      <c r="I188" s="79">
        <v>15</v>
      </c>
      <c r="J188" s="79">
        <v>124</v>
      </c>
      <c r="K188" s="53">
        <v>1438</v>
      </c>
      <c r="L188" s="43"/>
    </row>
    <row r="189" spans="1:12" ht="15" x14ac:dyDescent="0.25">
      <c r="A189" s="23"/>
      <c r="B189" s="15"/>
      <c r="C189" s="11"/>
      <c r="D189" s="7" t="s">
        <v>28</v>
      </c>
      <c r="E189" s="42" t="s">
        <v>62</v>
      </c>
      <c r="F189" s="43">
        <v>200</v>
      </c>
      <c r="G189" s="79">
        <v>17</v>
      </c>
      <c r="H189" s="79">
        <v>17</v>
      </c>
      <c r="I189" s="79">
        <v>30</v>
      </c>
      <c r="J189" s="79">
        <v>343</v>
      </c>
      <c r="K189" s="53">
        <v>1728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73</v>
      </c>
      <c r="F190" s="43">
        <v>200</v>
      </c>
      <c r="G190" s="79">
        <v>0</v>
      </c>
      <c r="H190" s="79">
        <v>0</v>
      </c>
      <c r="I190" s="79">
        <v>22</v>
      </c>
      <c r="J190" s="79">
        <v>90</v>
      </c>
      <c r="K190" s="44">
        <v>116</v>
      </c>
      <c r="L190" s="43"/>
    </row>
    <row r="191" spans="1:12" ht="15" x14ac:dyDescent="0.25">
      <c r="A191" s="23"/>
      <c r="B191" s="15"/>
      <c r="C191" s="11"/>
      <c r="D191" s="7" t="s">
        <v>31</v>
      </c>
      <c r="E191" s="50" t="s">
        <v>59</v>
      </c>
      <c r="F191" s="51">
        <v>30</v>
      </c>
      <c r="G191" s="51">
        <v>2.4</v>
      </c>
      <c r="H191" s="51">
        <v>0.3</v>
      </c>
      <c r="I191" s="51">
        <v>15.6</v>
      </c>
      <c r="J191" s="51">
        <v>72</v>
      </c>
      <c r="K191" s="44">
        <v>653</v>
      </c>
      <c r="L191" s="43"/>
    </row>
    <row r="192" spans="1:12" ht="15" x14ac:dyDescent="0.25">
      <c r="A192" s="23"/>
      <c r="B192" s="15"/>
      <c r="C192" s="11"/>
      <c r="D192" s="7" t="s">
        <v>32</v>
      </c>
      <c r="E192" s="50" t="s">
        <v>41</v>
      </c>
      <c r="F192" s="51">
        <v>20</v>
      </c>
      <c r="G192" s="51">
        <v>1</v>
      </c>
      <c r="H192" s="51">
        <v>0</v>
      </c>
      <c r="I192" s="51">
        <v>10</v>
      </c>
      <c r="J192" s="51">
        <v>48</v>
      </c>
      <c r="K192" s="44"/>
      <c r="L192" s="43"/>
    </row>
    <row r="193" spans="1:12" ht="15" x14ac:dyDescent="0.25">
      <c r="A193" s="23"/>
      <c r="B193" s="15"/>
      <c r="C193" s="11"/>
      <c r="D193" s="7"/>
      <c r="E193" s="50"/>
      <c r="F193" s="51"/>
      <c r="G193" s="60"/>
      <c r="H193" s="60"/>
      <c r="I193" s="60"/>
      <c r="J193" s="51"/>
      <c r="K193" s="44"/>
      <c r="L193" s="43"/>
    </row>
    <row r="194" spans="1:12" ht="15" x14ac:dyDescent="0.25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7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4"/>
      <c r="B198" s="17"/>
      <c r="C198" s="8"/>
      <c r="D198" s="18" t="s">
        <v>33</v>
      </c>
      <c r="E198" s="9"/>
      <c r="F198" s="19">
        <f>SUM(F187:F197)</f>
        <v>710</v>
      </c>
      <c r="G198" s="80">
        <f t="shared" ref="G198:J198" si="72">SUM(G187:G197)</f>
        <v>26.4</v>
      </c>
      <c r="H198" s="80">
        <f t="shared" si="72"/>
        <v>25.3</v>
      </c>
      <c r="I198" s="80">
        <f t="shared" si="72"/>
        <v>97.6</v>
      </c>
      <c r="J198" s="19">
        <f t="shared" si="72"/>
        <v>728</v>
      </c>
      <c r="K198" s="25"/>
      <c r="L198" s="19">
        <f t="shared" ref="L198" si="73">SUM(L187:L197)</f>
        <v>123.38</v>
      </c>
    </row>
    <row r="199" spans="1:12" ht="15.75" thickBot="1" x14ac:dyDescent="0.25">
      <c r="A199" s="29">
        <f>A177</f>
        <v>2</v>
      </c>
      <c r="B199" s="30">
        <f>B177</f>
        <v>3</v>
      </c>
      <c r="C199" s="90" t="s">
        <v>4</v>
      </c>
      <c r="D199" s="91"/>
      <c r="E199" s="31"/>
      <c r="F199" s="32">
        <f>F186+F198</f>
        <v>1240</v>
      </c>
      <c r="G199" s="81">
        <f t="shared" ref="G199" si="74">G186+G198</f>
        <v>46.4</v>
      </c>
      <c r="H199" s="81">
        <f t="shared" ref="H199" si="75">H186+H198</f>
        <v>51.3</v>
      </c>
      <c r="I199" s="81">
        <f t="shared" ref="I199" si="76">I186+I198</f>
        <v>145.6</v>
      </c>
      <c r="J199" s="32">
        <f t="shared" ref="J199:L199" si="77">J186+J198</f>
        <v>1229</v>
      </c>
      <c r="K199" s="32"/>
      <c r="L199" s="32">
        <f t="shared" si="77"/>
        <v>246.76</v>
      </c>
    </row>
    <row r="200" spans="1:12" ht="15" x14ac:dyDescent="0.25">
      <c r="A200" s="20">
        <v>2</v>
      </c>
      <c r="B200" s="21">
        <v>4</v>
      </c>
      <c r="C200" s="22" t="s">
        <v>20</v>
      </c>
      <c r="D200" s="5" t="s">
        <v>21</v>
      </c>
      <c r="E200" s="39" t="s">
        <v>102</v>
      </c>
      <c r="F200" s="40">
        <v>120</v>
      </c>
      <c r="G200" s="78">
        <v>16</v>
      </c>
      <c r="H200" s="78">
        <v>18</v>
      </c>
      <c r="I200" s="78">
        <v>17</v>
      </c>
      <c r="J200" s="78">
        <v>291</v>
      </c>
      <c r="K200" s="58">
        <v>1781</v>
      </c>
      <c r="L200" s="19">
        <v>123.38</v>
      </c>
    </row>
    <row r="201" spans="1:12" ht="15" x14ac:dyDescent="0.25">
      <c r="A201" s="23"/>
      <c r="B201" s="15"/>
      <c r="C201" s="11"/>
      <c r="D201" s="55" t="s">
        <v>21</v>
      </c>
      <c r="E201" s="42" t="s">
        <v>75</v>
      </c>
      <c r="F201" s="43">
        <v>150</v>
      </c>
      <c r="G201" s="79">
        <v>7</v>
      </c>
      <c r="H201" s="79">
        <v>5</v>
      </c>
      <c r="I201" s="79">
        <v>46</v>
      </c>
      <c r="J201" s="79">
        <v>252</v>
      </c>
      <c r="K201" s="53">
        <v>1669</v>
      </c>
      <c r="L201" s="43"/>
    </row>
    <row r="202" spans="1:12" ht="15" x14ac:dyDescent="0.25">
      <c r="A202" s="23"/>
      <c r="B202" s="15"/>
      <c r="C202" s="11"/>
      <c r="D202" s="7" t="s">
        <v>22</v>
      </c>
      <c r="E202" s="42" t="s">
        <v>63</v>
      </c>
      <c r="F202" s="43">
        <v>200</v>
      </c>
      <c r="G202" s="79">
        <v>0</v>
      </c>
      <c r="H202" s="79">
        <v>0</v>
      </c>
      <c r="I202" s="79">
        <v>12</v>
      </c>
      <c r="J202" s="79">
        <v>49</v>
      </c>
      <c r="K202" s="44">
        <v>1675</v>
      </c>
      <c r="L202" s="43"/>
    </row>
    <row r="203" spans="1:12" ht="15" x14ac:dyDescent="0.25">
      <c r="A203" s="23"/>
      <c r="B203" s="15"/>
      <c r="C203" s="11"/>
      <c r="D203" s="7" t="s">
        <v>23</v>
      </c>
      <c r="E203" s="42" t="s">
        <v>59</v>
      </c>
      <c r="F203" s="43">
        <v>30</v>
      </c>
      <c r="G203" s="79">
        <v>2.4</v>
      </c>
      <c r="H203" s="79">
        <v>0.3</v>
      </c>
      <c r="I203" s="79">
        <v>15.6</v>
      </c>
      <c r="J203" s="79">
        <v>72</v>
      </c>
      <c r="K203" s="44"/>
      <c r="L203" s="43"/>
    </row>
    <row r="204" spans="1:12" ht="15" x14ac:dyDescent="0.25">
      <c r="A204" s="23"/>
      <c r="B204" s="15"/>
      <c r="C204" s="11"/>
      <c r="D204" s="59"/>
      <c r="E204" s="54"/>
      <c r="F204" s="43"/>
      <c r="G204" s="79"/>
      <c r="H204" s="79"/>
      <c r="I204" s="79"/>
      <c r="J204" s="79"/>
      <c r="K204" s="53"/>
      <c r="L204" s="43"/>
    </row>
    <row r="205" spans="1:12" ht="15" x14ac:dyDescent="0.25">
      <c r="A205" s="23"/>
      <c r="B205" s="15"/>
      <c r="C205" s="11"/>
      <c r="D205" s="59"/>
      <c r="E205" s="54"/>
      <c r="F205" s="43"/>
      <c r="G205" s="43"/>
      <c r="H205" s="43"/>
      <c r="I205" s="43"/>
      <c r="J205" s="43"/>
      <c r="K205" s="53"/>
      <c r="L205" s="43"/>
    </row>
    <row r="206" spans="1:12" ht="15" x14ac:dyDescent="0.25">
      <c r="A206" s="23"/>
      <c r="B206" s="15"/>
      <c r="C206" s="11"/>
      <c r="D206" s="7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4"/>
      <c r="B209" s="17"/>
      <c r="C209" s="8"/>
      <c r="D209" s="18" t="s">
        <v>33</v>
      </c>
      <c r="E209" s="9"/>
      <c r="F209" s="19">
        <f>SUM(F200:F208)</f>
        <v>500</v>
      </c>
      <c r="G209" s="80">
        <f t="shared" ref="G209:J209" si="78">SUM(G200:G208)</f>
        <v>25.4</v>
      </c>
      <c r="H209" s="80">
        <f t="shared" si="78"/>
        <v>23.3</v>
      </c>
      <c r="I209" s="80">
        <f t="shared" si="78"/>
        <v>90.6</v>
      </c>
      <c r="J209" s="80">
        <f t="shared" si="78"/>
        <v>664</v>
      </c>
      <c r="K209" s="25"/>
      <c r="L209" s="19">
        <f t="shared" ref="L209" si="79">SUM(L200:L208)</f>
        <v>123.38</v>
      </c>
    </row>
    <row r="210" spans="1:12" ht="15" x14ac:dyDescent="0.25">
      <c r="A210" s="26">
        <f>A200</f>
        <v>2</v>
      </c>
      <c r="B210" s="13">
        <f>B200</f>
        <v>4</v>
      </c>
      <c r="C210" s="10" t="s">
        <v>25</v>
      </c>
      <c r="D210" s="7" t="s">
        <v>26</v>
      </c>
      <c r="E210" s="50" t="s">
        <v>95</v>
      </c>
      <c r="F210" s="51">
        <v>60</v>
      </c>
      <c r="G210" s="51">
        <v>1</v>
      </c>
      <c r="H210" s="51">
        <v>3</v>
      </c>
      <c r="I210" s="51">
        <v>6</v>
      </c>
      <c r="J210" s="51">
        <v>55</v>
      </c>
      <c r="K210" s="53">
        <v>353</v>
      </c>
      <c r="L210" s="19">
        <v>123.38</v>
      </c>
    </row>
    <row r="211" spans="1:12" ht="15" x14ac:dyDescent="0.25">
      <c r="A211" s="23"/>
      <c r="B211" s="15"/>
      <c r="C211" s="11"/>
      <c r="D211" s="7" t="s">
        <v>27</v>
      </c>
      <c r="E211" s="50" t="s">
        <v>96</v>
      </c>
      <c r="F211" s="51">
        <v>200</v>
      </c>
      <c r="G211" s="51">
        <v>4</v>
      </c>
      <c r="H211" s="51">
        <v>5</v>
      </c>
      <c r="I211" s="51">
        <v>12</v>
      </c>
      <c r="J211" s="51">
        <v>109</v>
      </c>
      <c r="K211" s="53">
        <v>1440</v>
      </c>
      <c r="L211" s="43"/>
    </row>
    <row r="212" spans="1:12" ht="15" x14ac:dyDescent="0.25">
      <c r="A212" s="23"/>
      <c r="B212" s="15"/>
      <c r="C212" s="11"/>
      <c r="D212" s="7" t="s">
        <v>28</v>
      </c>
      <c r="E212" s="50" t="s">
        <v>97</v>
      </c>
      <c r="F212" s="51">
        <v>200</v>
      </c>
      <c r="G212" s="51">
        <v>21</v>
      </c>
      <c r="H212" s="51">
        <v>14</v>
      </c>
      <c r="I212" s="51">
        <v>37</v>
      </c>
      <c r="J212" s="51">
        <v>357</v>
      </c>
      <c r="K212" s="53">
        <v>1115</v>
      </c>
      <c r="L212" s="43"/>
    </row>
    <row r="213" spans="1:12" ht="15" x14ac:dyDescent="0.25">
      <c r="A213" s="23"/>
      <c r="B213" s="15"/>
      <c r="C213" s="11"/>
      <c r="D213" s="7" t="s">
        <v>29</v>
      </c>
      <c r="E213" s="50"/>
      <c r="F213" s="51"/>
      <c r="G213" s="51"/>
      <c r="H213" s="51"/>
      <c r="I213" s="51"/>
      <c r="J213" s="51"/>
      <c r="K213" s="53"/>
      <c r="L213" s="43"/>
    </row>
    <row r="214" spans="1:12" ht="15" x14ac:dyDescent="0.25">
      <c r="A214" s="23"/>
      <c r="B214" s="15"/>
      <c r="C214" s="11"/>
      <c r="D214" s="7" t="s">
        <v>30</v>
      </c>
      <c r="E214" s="50" t="s">
        <v>79</v>
      </c>
      <c r="F214" s="51">
        <v>200</v>
      </c>
      <c r="G214" s="51">
        <v>0.16</v>
      </c>
      <c r="H214" s="51">
        <v>0.04</v>
      </c>
      <c r="I214" s="51">
        <v>14</v>
      </c>
      <c r="J214" s="51">
        <v>57</v>
      </c>
      <c r="K214" s="53">
        <v>1658</v>
      </c>
      <c r="L214" s="43"/>
    </row>
    <row r="215" spans="1:12" ht="15" x14ac:dyDescent="0.25">
      <c r="A215" s="23"/>
      <c r="B215" s="15"/>
      <c r="C215" s="11"/>
      <c r="D215" s="7" t="s">
        <v>31</v>
      </c>
      <c r="E215" s="50" t="s">
        <v>59</v>
      </c>
      <c r="F215" s="51">
        <v>30</v>
      </c>
      <c r="G215" s="51">
        <v>2.4</v>
      </c>
      <c r="H215" s="51">
        <v>0.3</v>
      </c>
      <c r="I215" s="51">
        <v>15.6</v>
      </c>
      <c r="J215" s="51">
        <v>72</v>
      </c>
      <c r="K215" s="44">
        <v>653</v>
      </c>
      <c r="L215" s="43"/>
    </row>
    <row r="216" spans="1:12" ht="15" x14ac:dyDescent="0.25">
      <c r="A216" s="23"/>
      <c r="B216" s="15"/>
      <c r="C216" s="11"/>
      <c r="D216" s="7" t="s">
        <v>32</v>
      </c>
      <c r="E216" s="50" t="s">
        <v>70</v>
      </c>
      <c r="F216" s="51">
        <v>30</v>
      </c>
      <c r="G216" s="51">
        <v>2.4</v>
      </c>
      <c r="H216" s="51">
        <v>0.3</v>
      </c>
      <c r="I216" s="51">
        <v>15.6</v>
      </c>
      <c r="J216" s="51">
        <v>72</v>
      </c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SUM(F210:F221)</f>
        <v>720</v>
      </c>
      <c r="G222" s="19">
        <f t="shared" ref="G222:J222" si="80">SUM(G210:G221)</f>
        <v>30.959999999999997</v>
      </c>
      <c r="H222" s="19">
        <f t="shared" si="80"/>
        <v>22.64</v>
      </c>
      <c r="I222" s="19">
        <f t="shared" si="80"/>
        <v>100.19999999999999</v>
      </c>
      <c r="J222" s="19">
        <f t="shared" si="80"/>
        <v>722</v>
      </c>
      <c r="K222" s="25"/>
      <c r="L222" s="19">
        <v>123.38</v>
      </c>
    </row>
    <row r="223" spans="1:12" ht="15.75" thickBot="1" x14ac:dyDescent="0.25">
      <c r="A223" s="29">
        <f>A200</f>
        <v>2</v>
      </c>
      <c r="B223" s="30">
        <f>B200</f>
        <v>4</v>
      </c>
      <c r="C223" s="90" t="s">
        <v>4</v>
      </c>
      <c r="D223" s="91"/>
      <c r="E223" s="31"/>
      <c r="F223" s="32">
        <f>F209+F222</f>
        <v>1220</v>
      </c>
      <c r="G223" s="32">
        <f t="shared" ref="G223" si="81">G209+G222</f>
        <v>56.36</v>
      </c>
      <c r="H223" s="32">
        <f t="shared" ref="H223" si="82">H209+H222</f>
        <v>45.94</v>
      </c>
      <c r="I223" s="32">
        <f t="shared" ref="I223" si="83">I209+I222</f>
        <v>190.79999999999998</v>
      </c>
      <c r="J223" s="32">
        <f t="shared" ref="J223:L223" si="84">J209+J222</f>
        <v>1386</v>
      </c>
      <c r="K223" s="32"/>
      <c r="L223" s="32">
        <f t="shared" si="84"/>
        <v>246.76</v>
      </c>
    </row>
    <row r="224" spans="1:12" ht="15" x14ac:dyDescent="0.25">
      <c r="A224" s="20">
        <v>2</v>
      </c>
      <c r="B224" s="21">
        <v>5</v>
      </c>
      <c r="C224" s="22" t="s">
        <v>20</v>
      </c>
      <c r="D224" s="5" t="s">
        <v>21</v>
      </c>
      <c r="E224" s="39" t="s">
        <v>121</v>
      </c>
      <c r="F224" s="40">
        <v>200</v>
      </c>
      <c r="G224" s="40">
        <v>22</v>
      </c>
      <c r="H224" s="40">
        <v>16</v>
      </c>
      <c r="I224" s="61">
        <v>92</v>
      </c>
      <c r="J224" s="40">
        <v>597</v>
      </c>
      <c r="K224" s="58">
        <v>1717</v>
      </c>
      <c r="L224" s="19">
        <v>123.38</v>
      </c>
    </row>
    <row r="225" spans="1:12" ht="15" x14ac:dyDescent="0.25">
      <c r="A225" s="23"/>
      <c r="B225" s="15"/>
      <c r="C225" s="11"/>
      <c r="D225" s="74" t="s">
        <v>22</v>
      </c>
      <c r="E225" s="42" t="s">
        <v>76</v>
      </c>
      <c r="F225" s="43">
        <v>200</v>
      </c>
      <c r="G225" s="43">
        <v>0</v>
      </c>
      <c r="H225" s="43">
        <v>0</v>
      </c>
      <c r="I225" s="43">
        <v>14</v>
      </c>
      <c r="J225" s="43">
        <v>55</v>
      </c>
      <c r="K225" s="53">
        <v>1645</v>
      </c>
      <c r="L225" s="43"/>
    </row>
    <row r="226" spans="1:12" ht="15" x14ac:dyDescent="0.25">
      <c r="A226" s="23"/>
      <c r="B226" s="15"/>
      <c r="C226" s="11"/>
      <c r="D226" s="7"/>
      <c r="E226" s="54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24</v>
      </c>
      <c r="E227" s="54" t="s">
        <v>43</v>
      </c>
      <c r="F227" s="43">
        <v>100</v>
      </c>
      <c r="G227" s="43">
        <v>0</v>
      </c>
      <c r="H227" s="43">
        <v>0</v>
      </c>
      <c r="I227" s="43">
        <v>10</v>
      </c>
      <c r="J227" s="43">
        <v>41</v>
      </c>
      <c r="K227" s="53"/>
      <c r="L227" s="43"/>
    </row>
    <row r="228" spans="1:12" ht="15" x14ac:dyDescent="0.25">
      <c r="A228" s="23"/>
      <c r="B228" s="15"/>
      <c r="C228" s="11"/>
      <c r="D228" s="7"/>
      <c r="E228" s="54"/>
      <c r="F228" s="43"/>
      <c r="G228" s="43"/>
      <c r="H228" s="43"/>
      <c r="I228" s="43"/>
      <c r="J228" s="43"/>
      <c r="K228" s="53"/>
      <c r="L228" s="43"/>
    </row>
    <row r="229" spans="1:12" ht="15" x14ac:dyDescent="0.25">
      <c r="A229" s="23"/>
      <c r="B229" s="15"/>
      <c r="C229" s="11"/>
      <c r="D229" s="7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7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5.75" customHeight="1" x14ac:dyDescent="0.25">
      <c r="A233" s="24"/>
      <c r="B233" s="17"/>
      <c r="C233" s="8"/>
      <c r="D233" s="18" t="s">
        <v>33</v>
      </c>
      <c r="E233" s="9"/>
      <c r="F233" s="19">
        <f>SUM(F224:F232)</f>
        <v>500</v>
      </c>
      <c r="G233" s="19">
        <f t="shared" ref="G233:J233" si="85">SUM(G224:G232)</f>
        <v>22</v>
      </c>
      <c r="H233" s="19">
        <f t="shared" si="85"/>
        <v>16</v>
      </c>
      <c r="I233" s="19">
        <f t="shared" si="85"/>
        <v>116</v>
      </c>
      <c r="J233" s="19">
        <f t="shared" si="85"/>
        <v>693</v>
      </c>
      <c r="K233" s="25"/>
      <c r="L233" s="19">
        <v>123.38</v>
      </c>
    </row>
    <row r="234" spans="1:12" ht="15" x14ac:dyDescent="0.25">
      <c r="A234" s="26">
        <f>A224</f>
        <v>2</v>
      </c>
      <c r="B234" s="13">
        <f>B224</f>
        <v>5</v>
      </c>
      <c r="C234" s="10" t="s">
        <v>25</v>
      </c>
      <c r="D234" s="7" t="s">
        <v>26</v>
      </c>
      <c r="E234" s="42" t="s">
        <v>81</v>
      </c>
      <c r="F234" s="43">
        <v>60</v>
      </c>
      <c r="G234" s="43">
        <v>1</v>
      </c>
      <c r="H234" s="43">
        <v>3</v>
      </c>
      <c r="I234" s="43">
        <v>4</v>
      </c>
      <c r="J234" s="43">
        <v>48</v>
      </c>
      <c r="K234" s="44">
        <v>1672</v>
      </c>
      <c r="L234" s="19">
        <v>123.38</v>
      </c>
    </row>
    <row r="235" spans="1:12" ht="15" x14ac:dyDescent="0.25">
      <c r="A235" s="23"/>
      <c r="B235" s="15"/>
      <c r="C235" s="11"/>
      <c r="D235" s="7" t="s">
        <v>27</v>
      </c>
      <c r="E235" s="42" t="s">
        <v>98</v>
      </c>
      <c r="F235" s="43">
        <v>200</v>
      </c>
      <c r="G235" s="43">
        <v>7</v>
      </c>
      <c r="H235" s="43">
        <v>3</v>
      </c>
      <c r="I235" s="43">
        <v>21</v>
      </c>
      <c r="J235" s="43">
        <v>135</v>
      </c>
      <c r="K235" s="44">
        <v>342</v>
      </c>
      <c r="L235" s="43"/>
    </row>
    <row r="236" spans="1:12" ht="15" x14ac:dyDescent="0.25">
      <c r="A236" s="23"/>
      <c r="B236" s="15"/>
      <c r="C236" s="11"/>
      <c r="D236" s="7" t="s">
        <v>28</v>
      </c>
      <c r="E236" s="42" t="s">
        <v>48</v>
      </c>
      <c r="F236" s="43">
        <v>90</v>
      </c>
      <c r="G236" s="43">
        <v>16</v>
      </c>
      <c r="H236" s="43">
        <v>12</v>
      </c>
      <c r="I236" s="43">
        <v>3</v>
      </c>
      <c r="J236" s="43">
        <v>183</v>
      </c>
      <c r="K236" s="44">
        <v>1716</v>
      </c>
      <c r="L236" s="43"/>
    </row>
    <row r="237" spans="1:12" ht="15" x14ac:dyDescent="0.25">
      <c r="A237" s="23"/>
      <c r="B237" s="15"/>
      <c r="C237" s="11"/>
      <c r="D237" s="7" t="s">
        <v>29</v>
      </c>
      <c r="E237" s="42" t="s">
        <v>75</v>
      </c>
      <c r="F237" s="43">
        <v>150</v>
      </c>
      <c r="G237" s="43">
        <v>7</v>
      </c>
      <c r="H237" s="43">
        <v>5</v>
      </c>
      <c r="I237" s="43">
        <v>46</v>
      </c>
      <c r="J237" s="43">
        <v>252</v>
      </c>
      <c r="K237" s="44">
        <v>1669</v>
      </c>
      <c r="L237" s="43"/>
    </row>
    <row r="238" spans="1:12" ht="15" x14ac:dyDescent="0.25">
      <c r="A238" s="23"/>
      <c r="B238" s="15"/>
      <c r="C238" s="11"/>
      <c r="D238" s="7" t="s">
        <v>30</v>
      </c>
      <c r="E238" s="42" t="s">
        <v>84</v>
      </c>
      <c r="F238" s="43">
        <v>200</v>
      </c>
      <c r="G238" s="43">
        <v>0</v>
      </c>
      <c r="H238" s="43">
        <v>0</v>
      </c>
      <c r="I238" s="43">
        <v>14</v>
      </c>
      <c r="J238" s="43">
        <v>56</v>
      </c>
      <c r="K238" s="44">
        <v>1690</v>
      </c>
      <c r="L238" s="43"/>
    </row>
    <row r="239" spans="1:12" ht="15" x14ac:dyDescent="0.25">
      <c r="A239" s="23"/>
      <c r="B239" s="15"/>
      <c r="C239" s="11"/>
      <c r="D239" s="7" t="s">
        <v>31</v>
      </c>
      <c r="E239" s="42" t="s">
        <v>59</v>
      </c>
      <c r="F239" s="43">
        <v>20</v>
      </c>
      <c r="G239" s="43">
        <v>1</v>
      </c>
      <c r="H239" s="43">
        <v>0</v>
      </c>
      <c r="I239" s="43">
        <v>10</v>
      </c>
      <c r="J239" s="43">
        <v>48</v>
      </c>
      <c r="K239" s="44"/>
      <c r="L239" s="43"/>
    </row>
    <row r="240" spans="1:12" ht="15" x14ac:dyDescent="0.25">
      <c r="A240" s="23"/>
      <c r="B240" s="15"/>
      <c r="C240" s="11"/>
      <c r="D240" s="7" t="s">
        <v>32</v>
      </c>
      <c r="E240" s="42" t="s">
        <v>60</v>
      </c>
      <c r="F240" s="43">
        <v>20</v>
      </c>
      <c r="G240" s="43">
        <v>1</v>
      </c>
      <c r="H240" s="43">
        <v>0</v>
      </c>
      <c r="I240" s="43">
        <v>10</v>
      </c>
      <c r="J240" s="43">
        <v>48</v>
      </c>
      <c r="K240" s="44"/>
      <c r="L240" s="43"/>
    </row>
    <row r="241" spans="1:12" ht="15" x14ac:dyDescent="0.25">
      <c r="A241" s="23"/>
      <c r="B241" s="15"/>
      <c r="C241" s="11"/>
      <c r="D241" s="7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7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15" x14ac:dyDescent="0.25">
      <c r="A244" s="23"/>
      <c r="B244" s="15"/>
      <c r="C244" s="11"/>
      <c r="D244" s="6"/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4"/>
      <c r="B245" s="17"/>
      <c r="C245" s="8"/>
      <c r="D245" s="18" t="s">
        <v>33</v>
      </c>
      <c r="E245" s="9"/>
      <c r="F245" s="19">
        <f>SUM(F234:F244)</f>
        <v>740</v>
      </c>
      <c r="G245" s="19">
        <f t="shared" ref="G245:J245" si="86">SUM(G234:G244)</f>
        <v>33</v>
      </c>
      <c r="H245" s="19">
        <f t="shared" si="86"/>
        <v>23</v>
      </c>
      <c r="I245" s="19">
        <f t="shared" si="86"/>
        <v>108</v>
      </c>
      <c r="J245" s="19">
        <f t="shared" si="86"/>
        <v>770</v>
      </c>
      <c r="K245" s="25"/>
      <c r="L245" s="19">
        <f t="shared" ref="L245" si="87">SUM(L234:L244)</f>
        <v>123.38</v>
      </c>
    </row>
    <row r="246" spans="1:12" ht="15.75" thickBot="1" x14ac:dyDescent="0.25">
      <c r="A246" s="29">
        <f>A224</f>
        <v>2</v>
      </c>
      <c r="B246" s="30">
        <f>B224</f>
        <v>5</v>
      </c>
      <c r="C246" s="90" t="s">
        <v>4</v>
      </c>
      <c r="D246" s="91"/>
      <c r="E246" s="31"/>
      <c r="F246" s="32">
        <f>F233+F245</f>
        <v>1240</v>
      </c>
      <c r="G246" s="32">
        <f t="shared" ref="G246" si="88">G233+G245</f>
        <v>55</v>
      </c>
      <c r="H246" s="32">
        <f t="shared" ref="H246" si="89">H233+H245</f>
        <v>39</v>
      </c>
      <c r="I246" s="32">
        <f t="shared" ref="I246" si="90">I233+I245</f>
        <v>224</v>
      </c>
      <c r="J246" s="32">
        <f t="shared" ref="J246:L246" si="91">J233+J245</f>
        <v>1463</v>
      </c>
      <c r="K246" s="32"/>
      <c r="L246" s="32">
        <f t="shared" si="91"/>
        <v>246.76</v>
      </c>
    </row>
    <row r="247" spans="1:12" ht="15" x14ac:dyDescent="0.25">
      <c r="A247" s="20">
        <v>3</v>
      </c>
      <c r="B247" s="21">
        <v>1</v>
      </c>
      <c r="C247" s="22" t="s">
        <v>20</v>
      </c>
      <c r="D247" s="5" t="s">
        <v>21</v>
      </c>
      <c r="E247" s="50" t="s">
        <v>103</v>
      </c>
      <c r="F247" s="51">
        <v>180</v>
      </c>
      <c r="G247" s="51">
        <v>4</v>
      </c>
      <c r="H247" s="51">
        <v>6</v>
      </c>
      <c r="I247" s="51">
        <v>29</v>
      </c>
      <c r="J247" s="51">
        <v>189</v>
      </c>
      <c r="K247" s="58">
        <v>1721</v>
      </c>
      <c r="L247" s="19">
        <v>123.38</v>
      </c>
    </row>
    <row r="248" spans="1:12" ht="15" x14ac:dyDescent="0.25">
      <c r="A248" s="23"/>
      <c r="B248" s="15"/>
      <c r="C248" s="11"/>
      <c r="D248" s="74" t="s">
        <v>22</v>
      </c>
      <c r="E248" s="50" t="s">
        <v>52</v>
      </c>
      <c r="F248" s="51">
        <v>200</v>
      </c>
      <c r="G248" s="51">
        <v>2</v>
      </c>
      <c r="H248" s="51">
        <v>2</v>
      </c>
      <c r="I248" s="51">
        <v>17</v>
      </c>
      <c r="J248" s="51">
        <v>87</v>
      </c>
      <c r="K248" s="53">
        <v>1713</v>
      </c>
      <c r="L248" s="43"/>
    </row>
    <row r="249" spans="1:12" ht="15" x14ac:dyDescent="0.25">
      <c r="A249" s="23"/>
      <c r="B249" s="15"/>
      <c r="C249" s="11"/>
      <c r="D249" s="7" t="s">
        <v>24</v>
      </c>
      <c r="E249" s="50" t="s">
        <v>43</v>
      </c>
      <c r="F249" s="51">
        <v>100</v>
      </c>
      <c r="G249" s="51">
        <v>0</v>
      </c>
      <c r="H249" s="51">
        <v>0.2</v>
      </c>
      <c r="I249" s="51">
        <v>10</v>
      </c>
      <c r="J249" s="51">
        <v>41</v>
      </c>
      <c r="K249" s="53"/>
      <c r="L249" s="43"/>
    </row>
    <row r="250" spans="1:12" ht="15" x14ac:dyDescent="0.25">
      <c r="A250" s="23"/>
      <c r="B250" s="15"/>
      <c r="C250" s="11"/>
      <c r="D250" s="7"/>
      <c r="E250" s="65" t="s">
        <v>104</v>
      </c>
      <c r="F250" s="63">
        <v>50</v>
      </c>
      <c r="G250" s="82">
        <v>5</v>
      </c>
      <c r="H250" s="82">
        <v>10</v>
      </c>
      <c r="I250" s="82">
        <v>16</v>
      </c>
      <c r="J250" s="82">
        <v>172</v>
      </c>
      <c r="K250" s="44">
        <v>117</v>
      </c>
      <c r="L250" s="43"/>
    </row>
    <row r="251" spans="1:12" ht="15" x14ac:dyDescent="0.25">
      <c r="A251" s="23"/>
      <c r="B251" s="15"/>
      <c r="C251" s="11"/>
      <c r="D251" s="7"/>
      <c r="E251" s="50"/>
      <c r="F251" s="51"/>
      <c r="G251" s="60"/>
      <c r="H251" s="60"/>
      <c r="I251" s="60"/>
      <c r="J251" s="51"/>
      <c r="K251" s="53"/>
      <c r="L251" s="43"/>
    </row>
    <row r="252" spans="1:12" ht="15" x14ac:dyDescent="0.25">
      <c r="A252" s="23"/>
      <c r="B252" s="15"/>
      <c r="C252" s="11"/>
      <c r="D252" s="7"/>
      <c r="E252" s="62"/>
      <c r="F252" s="63"/>
      <c r="G252" s="63"/>
      <c r="H252" s="63"/>
      <c r="I252" s="63"/>
      <c r="J252" s="63"/>
      <c r="K252" s="44"/>
      <c r="L252" s="43"/>
    </row>
    <row r="253" spans="1:12" ht="15" x14ac:dyDescent="0.25">
      <c r="A253" s="23"/>
      <c r="B253" s="15"/>
      <c r="C253" s="11"/>
      <c r="D253" s="7"/>
      <c r="E253" s="62"/>
      <c r="F253" s="63"/>
      <c r="G253" s="63"/>
      <c r="H253" s="63"/>
      <c r="I253" s="63"/>
      <c r="J253" s="63"/>
      <c r="K253" s="44"/>
      <c r="L253" s="43"/>
    </row>
    <row r="254" spans="1:12" ht="15" x14ac:dyDescent="0.25">
      <c r="A254" s="23"/>
      <c r="B254" s="15"/>
      <c r="C254" s="11"/>
      <c r="D254" s="6"/>
      <c r="E254" s="62"/>
      <c r="F254" s="63"/>
      <c r="G254" s="63"/>
      <c r="H254" s="63"/>
      <c r="I254" s="63"/>
      <c r="J254" s="63"/>
      <c r="K254" s="44"/>
      <c r="L254" s="43"/>
    </row>
    <row r="255" spans="1:12" ht="15" x14ac:dyDescent="0.25">
      <c r="A255" s="23"/>
      <c r="B255" s="15"/>
      <c r="C255" s="11"/>
      <c r="D255" s="6"/>
      <c r="E255" s="42"/>
      <c r="F255" s="43"/>
      <c r="G255" s="43"/>
      <c r="H255" s="43"/>
      <c r="I255" s="43"/>
      <c r="J255" s="43"/>
      <c r="K255" s="44"/>
      <c r="L255" s="43"/>
    </row>
    <row r="256" spans="1:12" ht="15" x14ac:dyDescent="0.25">
      <c r="A256" s="24"/>
      <c r="B256" s="17"/>
      <c r="C256" s="8"/>
      <c r="D256" s="18" t="s">
        <v>33</v>
      </c>
      <c r="E256" s="9"/>
      <c r="F256" s="19">
        <f>SUM(F247:F255)</f>
        <v>530</v>
      </c>
      <c r="G256" s="19">
        <f>SUM(G247:G255)</f>
        <v>11</v>
      </c>
      <c r="H256" s="19">
        <f>SUM(H247:H255)</f>
        <v>18.2</v>
      </c>
      <c r="I256" s="19">
        <f>SUM(I247:I255)</f>
        <v>72</v>
      </c>
      <c r="J256" s="19">
        <f>SUM(J247:J255)</f>
        <v>489</v>
      </c>
      <c r="K256" s="25"/>
      <c r="L256" s="19">
        <f t="shared" ref="L256" si="92">SUM(L247:L255)</f>
        <v>123.38</v>
      </c>
    </row>
    <row r="257" spans="1:12" ht="15" x14ac:dyDescent="0.25">
      <c r="A257" s="26">
        <f>A247</f>
        <v>3</v>
      </c>
      <c r="B257" s="13">
        <f>B247</f>
        <v>1</v>
      </c>
      <c r="C257" s="10" t="s">
        <v>25</v>
      </c>
      <c r="D257" s="7" t="s">
        <v>26</v>
      </c>
      <c r="E257" s="50" t="s">
        <v>65</v>
      </c>
      <c r="F257" s="51">
        <v>60</v>
      </c>
      <c r="G257" s="51">
        <v>0.93</v>
      </c>
      <c r="H257" s="51">
        <v>3</v>
      </c>
      <c r="I257" s="51">
        <v>4</v>
      </c>
      <c r="J257" s="83">
        <v>48</v>
      </c>
      <c r="K257" s="53">
        <v>1801</v>
      </c>
      <c r="L257" s="19">
        <v>123.38</v>
      </c>
    </row>
    <row r="258" spans="1:12" ht="15" x14ac:dyDescent="0.25">
      <c r="A258" s="23"/>
      <c r="B258" s="15"/>
      <c r="C258" s="11"/>
      <c r="D258" s="7" t="s">
        <v>27</v>
      </c>
      <c r="E258" s="50" t="s">
        <v>82</v>
      </c>
      <c r="F258" s="51">
        <v>200</v>
      </c>
      <c r="G258" s="51">
        <v>7</v>
      </c>
      <c r="H258" s="51">
        <v>5</v>
      </c>
      <c r="I258" s="51">
        <v>16</v>
      </c>
      <c r="J258" s="83">
        <v>134</v>
      </c>
      <c r="K258" s="53">
        <v>1764</v>
      </c>
      <c r="L258" s="43"/>
    </row>
    <row r="259" spans="1:12" ht="15" x14ac:dyDescent="0.25">
      <c r="A259" s="23"/>
      <c r="B259" s="15"/>
      <c r="C259" s="11"/>
      <c r="D259" s="7" t="s">
        <v>28</v>
      </c>
      <c r="E259" s="50" t="s">
        <v>105</v>
      </c>
      <c r="F259" s="51">
        <v>90</v>
      </c>
      <c r="G259" s="51">
        <v>17</v>
      </c>
      <c r="H259" s="51">
        <v>11</v>
      </c>
      <c r="I259" s="51">
        <v>16</v>
      </c>
      <c r="J259" s="79">
        <v>230</v>
      </c>
      <c r="K259" s="53">
        <v>1736</v>
      </c>
      <c r="L259" s="43"/>
    </row>
    <row r="260" spans="1:12" ht="15" x14ac:dyDescent="0.25">
      <c r="A260" s="23"/>
      <c r="B260" s="15"/>
      <c r="C260" s="11"/>
      <c r="D260" s="7" t="s">
        <v>29</v>
      </c>
      <c r="E260" s="50" t="s">
        <v>57</v>
      </c>
      <c r="F260" s="51">
        <v>150</v>
      </c>
      <c r="G260" s="51">
        <v>3</v>
      </c>
      <c r="H260" s="51">
        <v>5</v>
      </c>
      <c r="I260" s="51">
        <v>23</v>
      </c>
      <c r="J260" s="79">
        <v>150</v>
      </c>
      <c r="K260" s="53">
        <v>1720</v>
      </c>
      <c r="L260" s="43"/>
    </row>
    <row r="261" spans="1:12" ht="15" x14ac:dyDescent="0.25">
      <c r="A261" s="23"/>
      <c r="B261" s="15"/>
      <c r="C261" s="11"/>
      <c r="D261" s="7" t="s">
        <v>30</v>
      </c>
      <c r="E261" s="50" t="s">
        <v>58</v>
      </c>
      <c r="F261" s="51">
        <v>200</v>
      </c>
      <c r="G261" s="51">
        <v>0.35</v>
      </c>
      <c r="H261" s="51">
        <v>0.08</v>
      </c>
      <c r="I261" s="51">
        <v>28</v>
      </c>
      <c r="J261" s="79">
        <v>111</v>
      </c>
      <c r="K261" s="53">
        <v>1670</v>
      </c>
      <c r="L261" s="43"/>
    </row>
    <row r="262" spans="1:12" ht="15" x14ac:dyDescent="0.25">
      <c r="A262" s="23"/>
      <c r="B262" s="15"/>
      <c r="C262" s="11"/>
      <c r="D262" s="7" t="s">
        <v>31</v>
      </c>
      <c r="E262" s="50" t="s">
        <v>59</v>
      </c>
      <c r="F262" s="51">
        <v>20</v>
      </c>
      <c r="G262" s="51">
        <v>1</v>
      </c>
      <c r="H262" s="51">
        <v>0.4</v>
      </c>
      <c r="I262" s="51">
        <v>10</v>
      </c>
      <c r="J262" s="79">
        <v>48</v>
      </c>
      <c r="K262" s="44"/>
      <c r="L262" s="43"/>
    </row>
    <row r="263" spans="1:12" ht="15" x14ac:dyDescent="0.25">
      <c r="A263" s="23"/>
      <c r="B263" s="15"/>
      <c r="C263" s="11"/>
      <c r="D263" s="7" t="s">
        <v>32</v>
      </c>
      <c r="E263" s="50" t="s">
        <v>70</v>
      </c>
      <c r="F263" s="51">
        <v>20</v>
      </c>
      <c r="G263" s="51">
        <v>1</v>
      </c>
      <c r="H263" s="51">
        <v>0.4</v>
      </c>
      <c r="I263" s="51">
        <v>10</v>
      </c>
      <c r="J263" s="79">
        <v>48</v>
      </c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7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7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3"/>
      <c r="B267" s="15"/>
      <c r="C267" s="11"/>
      <c r="D267" s="6"/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23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4"/>
      <c r="B269" s="17"/>
      <c r="C269" s="8"/>
      <c r="D269" s="18" t="s">
        <v>33</v>
      </c>
      <c r="E269" s="9"/>
      <c r="F269" s="19">
        <f>SUM(F257:F268)</f>
        <v>740</v>
      </c>
      <c r="G269" s="80">
        <f t="shared" ref="G269:J269" si="93">SUM(G257:G268)</f>
        <v>30.28</v>
      </c>
      <c r="H269" s="80">
        <f t="shared" si="93"/>
        <v>24.879999999999995</v>
      </c>
      <c r="I269" s="80">
        <f t="shared" si="93"/>
        <v>107</v>
      </c>
      <c r="J269" s="19">
        <f t="shared" si="93"/>
        <v>769</v>
      </c>
      <c r="K269" s="25"/>
      <c r="L269" s="19">
        <f t="shared" ref="L269" si="94">SUM(L257:L268)</f>
        <v>123.38</v>
      </c>
    </row>
    <row r="270" spans="1:12" ht="15.75" thickBot="1" x14ac:dyDescent="0.25">
      <c r="A270" s="29">
        <f>A247</f>
        <v>3</v>
      </c>
      <c r="B270" s="30">
        <f>B247</f>
        <v>1</v>
      </c>
      <c r="C270" s="90" t="s">
        <v>4</v>
      </c>
      <c r="D270" s="91"/>
      <c r="E270" s="31"/>
      <c r="F270" s="32">
        <f>F256+F269</f>
        <v>1270</v>
      </c>
      <c r="G270" s="81">
        <f t="shared" ref="G270:J270" si="95">G256+G269</f>
        <v>41.28</v>
      </c>
      <c r="H270" s="81">
        <f t="shared" si="95"/>
        <v>43.08</v>
      </c>
      <c r="I270" s="81">
        <f t="shared" si="95"/>
        <v>179</v>
      </c>
      <c r="J270" s="32">
        <f t="shared" si="95"/>
        <v>1258</v>
      </c>
      <c r="K270" s="32"/>
      <c r="L270" s="32">
        <f t="shared" ref="L270" si="96">L256+L269</f>
        <v>246.76</v>
      </c>
    </row>
    <row r="271" spans="1:12" ht="15" x14ac:dyDescent="0.25">
      <c r="A271" s="14">
        <v>3</v>
      </c>
      <c r="B271" s="15">
        <v>2</v>
      </c>
      <c r="C271" s="22" t="s">
        <v>20</v>
      </c>
      <c r="D271" s="5" t="s">
        <v>21</v>
      </c>
      <c r="E271" s="50" t="s">
        <v>78</v>
      </c>
      <c r="F271" s="51">
        <v>200</v>
      </c>
      <c r="G271" s="51">
        <v>18</v>
      </c>
      <c r="H271" s="51">
        <v>17</v>
      </c>
      <c r="I271" s="51">
        <v>47</v>
      </c>
      <c r="J271" s="51">
        <v>416</v>
      </c>
      <c r="K271" s="41">
        <v>1443</v>
      </c>
      <c r="L271" s="19">
        <v>123.38</v>
      </c>
    </row>
    <row r="272" spans="1:12" ht="15" x14ac:dyDescent="0.25">
      <c r="A272" s="14"/>
      <c r="B272" s="15"/>
      <c r="C272" s="11"/>
      <c r="D272" s="74" t="s">
        <v>22</v>
      </c>
      <c r="E272" s="50" t="s">
        <v>90</v>
      </c>
      <c r="F272" s="51">
        <v>200</v>
      </c>
      <c r="G272" s="51">
        <v>0.26</v>
      </c>
      <c r="H272" s="51">
        <v>0.03</v>
      </c>
      <c r="I272" s="51">
        <v>12</v>
      </c>
      <c r="J272" s="51">
        <v>49</v>
      </c>
      <c r="K272" s="44">
        <v>1675</v>
      </c>
      <c r="L272" s="43"/>
    </row>
    <row r="273" spans="1:12" ht="15" x14ac:dyDescent="0.25">
      <c r="A273" s="14"/>
      <c r="B273" s="15"/>
      <c r="C273" s="11"/>
      <c r="D273" s="7" t="s">
        <v>23</v>
      </c>
      <c r="E273" s="50" t="s">
        <v>59</v>
      </c>
      <c r="F273" s="51">
        <v>40</v>
      </c>
      <c r="G273" s="51">
        <v>2</v>
      </c>
      <c r="H273" s="51">
        <v>0.4</v>
      </c>
      <c r="I273" s="51">
        <v>20.8</v>
      </c>
      <c r="J273" s="51">
        <v>96</v>
      </c>
      <c r="K273" s="44"/>
      <c r="L273" s="43"/>
    </row>
    <row r="274" spans="1:12" ht="15" x14ac:dyDescent="0.25">
      <c r="A274" s="14"/>
      <c r="B274" s="15"/>
      <c r="C274" s="11"/>
      <c r="D274" s="64" t="s">
        <v>26</v>
      </c>
      <c r="E274" s="50" t="s">
        <v>81</v>
      </c>
      <c r="F274" s="51">
        <v>60</v>
      </c>
      <c r="G274" s="51">
        <v>0.78</v>
      </c>
      <c r="H274" s="51">
        <v>3</v>
      </c>
      <c r="I274" s="51">
        <v>4.1399999999999997</v>
      </c>
      <c r="J274" s="51">
        <v>48</v>
      </c>
      <c r="K274" s="44">
        <v>1672</v>
      </c>
      <c r="L274" s="43"/>
    </row>
    <row r="275" spans="1:12" ht="15" x14ac:dyDescent="0.25">
      <c r="A275" s="14"/>
      <c r="B275" s="15"/>
      <c r="C275" s="11"/>
      <c r="D275" s="7"/>
      <c r="E275" s="65"/>
      <c r="F275" s="66"/>
      <c r="G275" s="66"/>
      <c r="H275" s="66"/>
      <c r="I275" s="66"/>
      <c r="J275" s="66"/>
      <c r="K275" s="44"/>
      <c r="L275" s="43"/>
    </row>
    <row r="276" spans="1:12" ht="15" x14ac:dyDescent="0.25">
      <c r="A276" s="14"/>
      <c r="B276" s="15"/>
      <c r="C276" s="11"/>
      <c r="D276" s="64"/>
      <c r="E276" s="50"/>
      <c r="F276" s="51"/>
      <c r="G276" s="52"/>
      <c r="H276" s="52"/>
      <c r="I276" s="52"/>
      <c r="J276" s="52"/>
      <c r="K276" s="44"/>
      <c r="L276" s="43"/>
    </row>
    <row r="277" spans="1:12" ht="15" x14ac:dyDescent="0.25">
      <c r="A277" s="14"/>
      <c r="B277" s="15"/>
      <c r="C277" s="11"/>
      <c r="D277" s="7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7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4"/>
      <c r="B279" s="15"/>
      <c r="C279" s="11"/>
      <c r="D279" s="6"/>
      <c r="E279" s="42"/>
      <c r="F279" s="43"/>
      <c r="G279" s="43"/>
      <c r="H279" s="43"/>
      <c r="I279" s="43"/>
      <c r="J279" s="43"/>
      <c r="K279" s="44"/>
      <c r="L279" s="43"/>
    </row>
    <row r="280" spans="1:12" ht="15" x14ac:dyDescent="0.25">
      <c r="A280" s="14"/>
      <c r="B280" s="15"/>
      <c r="C280" s="11"/>
      <c r="D280" s="6"/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16"/>
      <c r="B281" s="17"/>
      <c r="C281" s="8"/>
      <c r="D281" s="18" t="s">
        <v>33</v>
      </c>
      <c r="E281" s="9"/>
      <c r="F281" s="19">
        <f>SUM(F271:F280)</f>
        <v>500</v>
      </c>
      <c r="G281" s="80">
        <f t="shared" ref="G281:J281" si="97">SUM(G271:G280)</f>
        <v>21.040000000000003</v>
      </c>
      <c r="H281" s="80">
        <f t="shared" si="97"/>
        <v>20.43</v>
      </c>
      <c r="I281" s="80">
        <f t="shared" si="97"/>
        <v>83.94</v>
      </c>
      <c r="J281" s="80">
        <f t="shared" si="97"/>
        <v>609</v>
      </c>
      <c r="K281" s="25"/>
      <c r="L281" s="19">
        <f t="shared" ref="L281" si="98">SUM(L271:L280)</f>
        <v>123.38</v>
      </c>
    </row>
    <row r="282" spans="1:12" ht="15" x14ac:dyDescent="0.25">
      <c r="A282" s="13">
        <v>3</v>
      </c>
      <c r="B282" s="13">
        <f>B271</f>
        <v>2</v>
      </c>
      <c r="C282" s="10" t="s">
        <v>25</v>
      </c>
      <c r="D282" s="7" t="s">
        <v>26</v>
      </c>
      <c r="E282" s="50" t="s">
        <v>93</v>
      </c>
      <c r="F282" s="51">
        <v>60</v>
      </c>
      <c r="G282" s="51">
        <v>0.98</v>
      </c>
      <c r="H282" s="51">
        <v>3</v>
      </c>
      <c r="I282" s="51">
        <v>5</v>
      </c>
      <c r="J282" s="51">
        <v>51</v>
      </c>
      <c r="K282" s="44">
        <v>1682</v>
      </c>
      <c r="L282" s="19">
        <v>123.38</v>
      </c>
    </row>
    <row r="283" spans="1:12" ht="25.5" x14ac:dyDescent="0.25">
      <c r="A283" s="14"/>
      <c r="B283" s="15"/>
      <c r="C283" s="11"/>
      <c r="D283" s="7" t="s">
        <v>27</v>
      </c>
      <c r="E283" s="50" t="s">
        <v>106</v>
      </c>
      <c r="F283" s="51">
        <v>200</v>
      </c>
      <c r="G283" s="51">
        <v>4</v>
      </c>
      <c r="H283" s="51">
        <v>5</v>
      </c>
      <c r="I283" s="51">
        <v>10</v>
      </c>
      <c r="J283" s="51">
        <v>100</v>
      </c>
      <c r="K283" s="44">
        <v>1465</v>
      </c>
      <c r="L283" s="43"/>
    </row>
    <row r="284" spans="1:12" ht="15" x14ac:dyDescent="0.25">
      <c r="A284" s="14"/>
      <c r="B284" s="15"/>
      <c r="C284" s="11"/>
      <c r="D284" s="7" t="s">
        <v>28</v>
      </c>
      <c r="E284" s="50" t="s">
        <v>67</v>
      </c>
      <c r="F284" s="51">
        <v>90</v>
      </c>
      <c r="G284" s="51">
        <v>16</v>
      </c>
      <c r="H284" s="51">
        <v>12</v>
      </c>
      <c r="I284" s="51">
        <v>3</v>
      </c>
      <c r="J284" s="51">
        <v>179</v>
      </c>
      <c r="K284" s="44">
        <v>1255</v>
      </c>
      <c r="L284" s="43"/>
    </row>
    <row r="285" spans="1:12" ht="15" x14ac:dyDescent="0.25">
      <c r="A285" s="14"/>
      <c r="B285" s="15"/>
      <c r="C285" s="11"/>
      <c r="D285" s="7" t="s">
        <v>29</v>
      </c>
      <c r="E285" s="50" t="s">
        <v>68</v>
      </c>
      <c r="F285" s="51">
        <v>150</v>
      </c>
      <c r="G285" s="51">
        <v>6.57</v>
      </c>
      <c r="H285" s="51">
        <v>5</v>
      </c>
      <c r="I285" s="51">
        <v>36</v>
      </c>
      <c r="J285" s="51">
        <v>217</v>
      </c>
      <c r="K285" s="44">
        <v>1680</v>
      </c>
      <c r="L285" s="43"/>
    </row>
    <row r="286" spans="1:12" ht="15" x14ac:dyDescent="0.25">
      <c r="A286" s="14"/>
      <c r="B286" s="15"/>
      <c r="C286" s="11"/>
      <c r="D286" s="7" t="s">
        <v>30</v>
      </c>
      <c r="E286" s="50" t="s">
        <v>69</v>
      </c>
      <c r="F286" s="51">
        <v>200</v>
      </c>
      <c r="G286" s="51">
        <v>0.54</v>
      </c>
      <c r="H286" s="51">
        <v>0.22</v>
      </c>
      <c r="I286" s="51">
        <v>23</v>
      </c>
      <c r="J286" s="51">
        <v>95</v>
      </c>
      <c r="K286" s="44">
        <v>145</v>
      </c>
      <c r="L286" s="43"/>
    </row>
    <row r="287" spans="1:12" ht="15" x14ac:dyDescent="0.25">
      <c r="A287" s="14"/>
      <c r="B287" s="15"/>
      <c r="C287" s="11"/>
      <c r="D287" s="7" t="s">
        <v>31</v>
      </c>
      <c r="E287" s="50" t="s">
        <v>59</v>
      </c>
      <c r="F287" s="51">
        <v>20</v>
      </c>
      <c r="G287" s="51">
        <v>1</v>
      </c>
      <c r="H287" s="51">
        <v>0.3</v>
      </c>
      <c r="I287" s="51">
        <v>10</v>
      </c>
      <c r="J287" s="51">
        <v>48</v>
      </c>
      <c r="K287" s="44"/>
      <c r="L287" s="43"/>
    </row>
    <row r="288" spans="1:12" ht="15" x14ac:dyDescent="0.25">
      <c r="A288" s="14"/>
      <c r="B288" s="15"/>
      <c r="C288" s="11"/>
      <c r="D288" s="7" t="s">
        <v>32</v>
      </c>
      <c r="E288" s="50" t="s">
        <v>70</v>
      </c>
      <c r="F288" s="51">
        <v>20</v>
      </c>
      <c r="G288" s="51">
        <v>1</v>
      </c>
      <c r="H288" s="51">
        <v>0.3</v>
      </c>
      <c r="I288" s="51">
        <v>10</v>
      </c>
      <c r="J288" s="51">
        <v>48</v>
      </c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7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7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4"/>
      <c r="B292" s="15"/>
      <c r="C292" s="11"/>
      <c r="D292" s="6"/>
      <c r="E292" s="42"/>
      <c r="F292" s="43"/>
      <c r="G292" s="43"/>
      <c r="H292" s="43"/>
      <c r="I292" s="43"/>
      <c r="J292" s="43"/>
      <c r="K292" s="44"/>
      <c r="L292" s="43"/>
    </row>
    <row r="293" spans="1:12" ht="15" x14ac:dyDescent="0.25">
      <c r="A293" s="14"/>
      <c r="B293" s="15"/>
      <c r="C293" s="11"/>
      <c r="D293" s="6"/>
      <c r="E293" s="42"/>
      <c r="F293" s="43"/>
      <c r="G293" s="43"/>
      <c r="H293" s="43"/>
      <c r="I293" s="43"/>
      <c r="J293" s="43"/>
      <c r="K293" s="44"/>
      <c r="L293" s="43"/>
    </row>
    <row r="294" spans="1:12" ht="15" x14ac:dyDescent="0.25">
      <c r="A294" s="16"/>
      <c r="B294" s="17"/>
      <c r="C294" s="8"/>
      <c r="D294" s="18" t="s">
        <v>33</v>
      </c>
      <c r="E294" s="9"/>
      <c r="F294" s="19">
        <f>SUM(F282:F293)</f>
        <v>740</v>
      </c>
      <c r="G294" s="80">
        <f t="shared" ref="G294:J294" si="99">SUM(G282:G293)</f>
        <v>30.09</v>
      </c>
      <c r="H294" s="80">
        <f t="shared" si="99"/>
        <v>25.82</v>
      </c>
      <c r="I294" s="80">
        <f t="shared" si="99"/>
        <v>97</v>
      </c>
      <c r="J294" s="80">
        <f t="shared" si="99"/>
        <v>738</v>
      </c>
      <c r="K294" s="25"/>
      <c r="L294" s="19">
        <f t="shared" ref="L294" si="100">SUM(L282:L293)</f>
        <v>123.38</v>
      </c>
    </row>
    <row r="295" spans="1:12" ht="15.75" thickBot="1" x14ac:dyDescent="0.25">
      <c r="A295" s="33">
        <f>A271</f>
        <v>3</v>
      </c>
      <c r="B295" s="33">
        <f>B271</f>
        <v>2</v>
      </c>
      <c r="C295" s="90" t="s">
        <v>4</v>
      </c>
      <c r="D295" s="91"/>
      <c r="E295" s="31"/>
      <c r="F295" s="32">
        <f>F281+F294</f>
        <v>1240</v>
      </c>
      <c r="G295" s="81">
        <f t="shared" ref="G295:J295" si="101">G281+G294</f>
        <v>51.13</v>
      </c>
      <c r="H295" s="81">
        <f t="shared" si="101"/>
        <v>46.25</v>
      </c>
      <c r="I295" s="81">
        <f t="shared" si="101"/>
        <v>180.94</v>
      </c>
      <c r="J295" s="81">
        <f t="shared" si="101"/>
        <v>1347</v>
      </c>
      <c r="K295" s="32"/>
      <c r="L295" s="32">
        <f t="shared" ref="L295" si="102">L281+L294</f>
        <v>246.76</v>
      </c>
    </row>
    <row r="296" spans="1:12" ht="15" x14ac:dyDescent="0.25">
      <c r="A296" s="20">
        <v>3</v>
      </c>
      <c r="B296" s="21">
        <v>3</v>
      </c>
      <c r="C296" s="22" t="s">
        <v>20</v>
      </c>
      <c r="D296" s="5" t="s">
        <v>21</v>
      </c>
      <c r="E296" s="50" t="s">
        <v>107</v>
      </c>
      <c r="F296" s="51">
        <v>230</v>
      </c>
      <c r="G296" s="51">
        <v>17</v>
      </c>
      <c r="H296" s="51">
        <v>21</v>
      </c>
      <c r="I296" s="51">
        <v>6</v>
      </c>
      <c r="J296" s="51">
        <v>276</v>
      </c>
      <c r="K296" s="41">
        <v>17</v>
      </c>
      <c r="L296" s="19">
        <v>123.38</v>
      </c>
    </row>
    <row r="297" spans="1:12" ht="15" x14ac:dyDescent="0.25">
      <c r="A297" s="23"/>
      <c r="B297" s="15"/>
      <c r="C297" s="11"/>
      <c r="D297" s="74" t="s">
        <v>22</v>
      </c>
      <c r="E297" s="50" t="s">
        <v>52</v>
      </c>
      <c r="F297" s="51">
        <v>200</v>
      </c>
      <c r="G297" s="51">
        <v>2</v>
      </c>
      <c r="H297" s="51">
        <v>2</v>
      </c>
      <c r="I297" s="51">
        <v>17</v>
      </c>
      <c r="J297" s="51">
        <v>87</v>
      </c>
      <c r="K297" s="44">
        <v>1713</v>
      </c>
      <c r="L297" s="43"/>
    </row>
    <row r="298" spans="1:12" ht="15" x14ac:dyDescent="0.25">
      <c r="A298" s="23"/>
      <c r="B298" s="15"/>
      <c r="C298" s="11"/>
      <c r="D298" s="7" t="s">
        <v>23</v>
      </c>
      <c r="E298" s="50" t="s">
        <v>59</v>
      </c>
      <c r="F298" s="51">
        <v>30</v>
      </c>
      <c r="G298" s="51">
        <v>2</v>
      </c>
      <c r="H298" s="51">
        <v>0</v>
      </c>
      <c r="I298" s="51">
        <v>16</v>
      </c>
      <c r="J298" s="51">
        <v>72</v>
      </c>
      <c r="K298" s="44">
        <v>653</v>
      </c>
      <c r="L298" s="43"/>
    </row>
    <row r="299" spans="1:12" ht="15.75" customHeight="1" x14ac:dyDescent="0.25">
      <c r="A299" s="23"/>
      <c r="B299" s="15"/>
      <c r="C299" s="11"/>
      <c r="D299" s="7" t="s">
        <v>24</v>
      </c>
      <c r="E299" s="50" t="s">
        <v>43</v>
      </c>
      <c r="F299" s="51">
        <v>100</v>
      </c>
      <c r="G299" s="51">
        <v>0</v>
      </c>
      <c r="H299" s="51">
        <v>0</v>
      </c>
      <c r="I299" s="51">
        <v>10</v>
      </c>
      <c r="J299" s="51">
        <v>41</v>
      </c>
      <c r="K299" s="44"/>
      <c r="L299" s="43"/>
    </row>
    <row r="300" spans="1:12" ht="15" x14ac:dyDescent="0.25">
      <c r="A300" s="23"/>
      <c r="B300" s="15"/>
      <c r="C300" s="11"/>
      <c r="D300" s="64"/>
      <c r="E300" s="50"/>
      <c r="F300" s="51"/>
      <c r="G300" s="51"/>
      <c r="H300" s="51"/>
      <c r="I300" s="51"/>
      <c r="J300" s="51"/>
      <c r="K300" s="44"/>
      <c r="L300" s="43"/>
    </row>
    <row r="301" spans="1:12" ht="15" x14ac:dyDescent="0.25">
      <c r="A301" s="23"/>
      <c r="B301" s="15"/>
      <c r="C301" s="11"/>
      <c r="D301" s="64"/>
      <c r="E301" s="50"/>
      <c r="F301" s="51"/>
      <c r="G301" s="52"/>
      <c r="H301" s="52"/>
      <c r="I301" s="60"/>
      <c r="J301" s="60"/>
      <c r="K301" s="44"/>
      <c r="L301" s="43"/>
    </row>
    <row r="302" spans="1:12" ht="15" x14ac:dyDescent="0.25">
      <c r="A302" s="23"/>
      <c r="B302" s="15"/>
      <c r="C302" s="11"/>
      <c r="D302" s="7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3"/>
      <c r="B303" s="15"/>
      <c r="C303" s="11"/>
      <c r="D303" s="6"/>
      <c r="E303" s="42"/>
      <c r="F303" s="43"/>
      <c r="G303" s="43"/>
      <c r="H303" s="43"/>
      <c r="I303" s="43"/>
      <c r="J303" s="43"/>
      <c r="K303" s="44"/>
      <c r="L303" s="43"/>
    </row>
    <row r="304" spans="1:12" ht="15" x14ac:dyDescent="0.25">
      <c r="A304" s="23"/>
      <c r="B304" s="15"/>
      <c r="C304" s="11"/>
      <c r="D304" s="6"/>
      <c r="E304" s="42"/>
      <c r="F304" s="43"/>
      <c r="G304" s="43"/>
      <c r="H304" s="43"/>
      <c r="I304" s="43"/>
      <c r="J304" s="43"/>
      <c r="K304" s="44"/>
      <c r="L304" s="43"/>
    </row>
    <row r="305" spans="1:12" ht="15" x14ac:dyDescent="0.25">
      <c r="A305" s="24"/>
      <c r="B305" s="17"/>
      <c r="C305" s="8"/>
      <c r="D305" s="18" t="s">
        <v>33</v>
      </c>
      <c r="E305" s="9"/>
      <c r="F305" s="19">
        <f>SUM(F296:F304)</f>
        <v>560</v>
      </c>
      <c r="G305" s="80">
        <f t="shared" ref="G305:J305" si="103">SUM(G296:G304)</f>
        <v>21</v>
      </c>
      <c r="H305" s="80">
        <f t="shared" si="103"/>
        <v>23</v>
      </c>
      <c r="I305" s="80">
        <f t="shared" si="103"/>
        <v>49</v>
      </c>
      <c r="J305" s="80">
        <f t="shared" si="103"/>
        <v>476</v>
      </c>
      <c r="K305" s="25"/>
      <c r="L305" s="19">
        <f t="shared" ref="L305" si="104">SUM(L296:L304)</f>
        <v>123.38</v>
      </c>
    </row>
    <row r="306" spans="1:12" ht="15" x14ac:dyDescent="0.25">
      <c r="A306" s="26">
        <v>3</v>
      </c>
      <c r="B306" s="13">
        <f>B296</f>
        <v>3</v>
      </c>
      <c r="C306" s="10" t="s">
        <v>25</v>
      </c>
      <c r="D306" s="7" t="s">
        <v>26</v>
      </c>
      <c r="E306" s="67" t="s">
        <v>108</v>
      </c>
      <c r="F306" s="68">
        <v>60</v>
      </c>
      <c r="G306" s="68">
        <v>0.69</v>
      </c>
      <c r="H306" s="68">
        <v>3</v>
      </c>
      <c r="I306" s="68">
        <v>5</v>
      </c>
      <c r="J306" s="68">
        <v>49</v>
      </c>
      <c r="K306" s="44">
        <v>1817</v>
      </c>
      <c r="L306" s="19">
        <v>123.38</v>
      </c>
    </row>
    <row r="307" spans="1:12" ht="15" x14ac:dyDescent="0.25">
      <c r="A307" s="23"/>
      <c r="B307" s="15"/>
      <c r="C307" s="11"/>
      <c r="D307" s="7" t="s">
        <v>27</v>
      </c>
      <c r="E307" s="67" t="s">
        <v>94</v>
      </c>
      <c r="F307" s="68">
        <v>200</v>
      </c>
      <c r="G307" s="68">
        <v>5</v>
      </c>
      <c r="H307" s="68">
        <v>5</v>
      </c>
      <c r="I307" s="68">
        <v>15</v>
      </c>
      <c r="J307" s="68">
        <v>124</v>
      </c>
      <c r="K307" s="44">
        <v>1438</v>
      </c>
      <c r="L307" s="43"/>
    </row>
    <row r="308" spans="1:12" ht="15" x14ac:dyDescent="0.25">
      <c r="A308" s="23"/>
      <c r="B308" s="15"/>
      <c r="C308" s="11"/>
      <c r="D308" s="7" t="s">
        <v>28</v>
      </c>
      <c r="E308" s="69" t="s">
        <v>109</v>
      </c>
      <c r="F308" s="68">
        <v>90</v>
      </c>
      <c r="G308" s="84">
        <v>14</v>
      </c>
      <c r="H308" s="84">
        <v>8</v>
      </c>
      <c r="I308" s="84">
        <v>26</v>
      </c>
      <c r="J308" s="84">
        <v>231</v>
      </c>
      <c r="K308" s="44">
        <v>180</v>
      </c>
      <c r="L308" s="43"/>
    </row>
    <row r="309" spans="1:12" ht="15" x14ac:dyDescent="0.25">
      <c r="A309" s="23"/>
      <c r="B309" s="15"/>
      <c r="C309" s="11"/>
      <c r="D309" s="7" t="s">
        <v>29</v>
      </c>
      <c r="E309" s="67" t="s">
        <v>57</v>
      </c>
      <c r="F309" s="68">
        <v>150</v>
      </c>
      <c r="G309" s="68">
        <v>3.41</v>
      </c>
      <c r="H309" s="68">
        <v>5</v>
      </c>
      <c r="I309" s="68">
        <v>23</v>
      </c>
      <c r="J309" s="68">
        <v>150</v>
      </c>
      <c r="K309" s="44">
        <v>1720</v>
      </c>
      <c r="L309" s="43"/>
    </row>
    <row r="310" spans="1:12" ht="15" x14ac:dyDescent="0.25">
      <c r="A310" s="23"/>
      <c r="B310" s="15"/>
      <c r="C310" s="11"/>
      <c r="D310" s="7" t="s">
        <v>30</v>
      </c>
      <c r="E310" s="67" t="s">
        <v>73</v>
      </c>
      <c r="F310" s="68">
        <v>200</v>
      </c>
      <c r="G310" s="68">
        <v>0</v>
      </c>
      <c r="H310" s="68">
        <v>0</v>
      </c>
      <c r="I310" s="68">
        <v>22</v>
      </c>
      <c r="J310" s="68">
        <v>90</v>
      </c>
      <c r="K310" s="44">
        <v>116</v>
      </c>
      <c r="L310" s="43"/>
    </row>
    <row r="311" spans="1:12" ht="15" x14ac:dyDescent="0.25">
      <c r="A311" s="23"/>
      <c r="B311" s="15"/>
      <c r="C311" s="11"/>
      <c r="D311" s="7" t="s">
        <v>31</v>
      </c>
      <c r="E311" s="67" t="s">
        <v>59</v>
      </c>
      <c r="F311" s="68">
        <v>20</v>
      </c>
      <c r="G311" s="68">
        <v>1</v>
      </c>
      <c r="H311" s="68">
        <v>0</v>
      </c>
      <c r="I311" s="68">
        <v>10</v>
      </c>
      <c r="J311" s="68">
        <v>48</v>
      </c>
      <c r="K311" s="44"/>
      <c r="L311" s="43"/>
    </row>
    <row r="312" spans="1:12" ht="15" x14ac:dyDescent="0.25">
      <c r="A312" s="23"/>
      <c r="B312" s="15"/>
      <c r="C312" s="11"/>
      <c r="D312" s="7" t="s">
        <v>32</v>
      </c>
      <c r="E312" s="67" t="s">
        <v>70</v>
      </c>
      <c r="F312" s="68">
        <v>20</v>
      </c>
      <c r="G312" s="68">
        <v>1</v>
      </c>
      <c r="H312" s="68">
        <v>0</v>
      </c>
      <c r="I312" s="68">
        <v>10</v>
      </c>
      <c r="J312" s="68">
        <v>48</v>
      </c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7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7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3"/>
      <c r="B316" s="15"/>
      <c r="C316" s="11"/>
      <c r="D316" s="6"/>
      <c r="E316" s="42"/>
      <c r="F316" s="43"/>
      <c r="G316" s="43"/>
      <c r="H316" s="43"/>
      <c r="I316" s="43"/>
      <c r="J316" s="43"/>
      <c r="K316" s="44"/>
      <c r="L316" s="43"/>
    </row>
    <row r="317" spans="1:12" ht="15" x14ac:dyDescent="0.25">
      <c r="A317" s="23"/>
      <c r="B317" s="15"/>
      <c r="C317" s="11"/>
      <c r="D317" s="6"/>
      <c r="E317" s="42"/>
      <c r="F317" s="43"/>
      <c r="G317" s="43"/>
      <c r="H317" s="43"/>
      <c r="I317" s="43"/>
      <c r="J317" s="43"/>
      <c r="K317" s="44"/>
      <c r="L317" s="43"/>
    </row>
    <row r="318" spans="1:12" ht="15" x14ac:dyDescent="0.25">
      <c r="A318" s="24"/>
      <c r="B318" s="17"/>
      <c r="C318" s="8"/>
      <c r="D318" s="18" t="s">
        <v>33</v>
      </c>
      <c r="E318" s="9"/>
      <c r="F318" s="19">
        <f>SUM(F306:F317)</f>
        <v>740</v>
      </c>
      <c r="G318" s="80">
        <f t="shared" ref="G318:J318" si="105">SUM(G306:G317)</f>
        <v>25.099999999999998</v>
      </c>
      <c r="H318" s="80">
        <f t="shared" si="105"/>
        <v>21</v>
      </c>
      <c r="I318" s="80">
        <f t="shared" si="105"/>
        <v>111</v>
      </c>
      <c r="J318" s="80">
        <f t="shared" si="105"/>
        <v>740</v>
      </c>
      <c r="K318" s="25"/>
      <c r="L318" s="19">
        <f t="shared" ref="L318" si="106">SUM(L306:L317)</f>
        <v>123.38</v>
      </c>
    </row>
    <row r="319" spans="1:12" ht="15.75" thickBot="1" x14ac:dyDescent="0.25">
      <c r="A319" s="29">
        <f>A296</f>
        <v>3</v>
      </c>
      <c r="B319" s="30">
        <f>B296</f>
        <v>3</v>
      </c>
      <c r="C319" s="90" t="s">
        <v>4</v>
      </c>
      <c r="D319" s="91"/>
      <c r="E319" s="31"/>
      <c r="F319" s="32">
        <f>F305+F318</f>
        <v>1300</v>
      </c>
      <c r="G319" s="81">
        <f t="shared" ref="G319:J319" si="107">G305+G318</f>
        <v>46.099999999999994</v>
      </c>
      <c r="H319" s="81">
        <f t="shared" si="107"/>
        <v>44</v>
      </c>
      <c r="I319" s="81">
        <f t="shared" si="107"/>
        <v>160</v>
      </c>
      <c r="J319" s="81">
        <f t="shared" si="107"/>
        <v>1216</v>
      </c>
      <c r="K319" s="32"/>
      <c r="L319" s="32">
        <f t="shared" ref="L319" si="108">L305+L318</f>
        <v>246.76</v>
      </c>
    </row>
    <row r="320" spans="1:12" ht="15" x14ac:dyDescent="0.25">
      <c r="A320" s="20">
        <v>3</v>
      </c>
      <c r="B320" s="21">
        <v>4</v>
      </c>
      <c r="C320" s="22" t="s">
        <v>20</v>
      </c>
      <c r="D320" s="5" t="s">
        <v>21</v>
      </c>
      <c r="E320" s="50" t="s">
        <v>74</v>
      </c>
      <c r="F320" s="51">
        <v>120</v>
      </c>
      <c r="G320" s="51">
        <v>16</v>
      </c>
      <c r="H320" s="51">
        <v>19</v>
      </c>
      <c r="I320" s="51">
        <v>19</v>
      </c>
      <c r="J320" s="51">
        <v>312</v>
      </c>
      <c r="K320" s="41">
        <v>1775</v>
      </c>
      <c r="L320" s="19">
        <v>123.38</v>
      </c>
    </row>
    <row r="321" spans="1:12" ht="15" x14ac:dyDescent="0.25">
      <c r="A321" s="23"/>
      <c r="B321" s="15"/>
      <c r="C321" s="11"/>
      <c r="D321" s="72" t="s">
        <v>21</v>
      </c>
      <c r="E321" s="50" t="s">
        <v>75</v>
      </c>
      <c r="F321" s="51">
        <v>150</v>
      </c>
      <c r="G321" s="51">
        <v>7</v>
      </c>
      <c r="H321" s="51">
        <v>5</v>
      </c>
      <c r="I321" s="51">
        <v>46</v>
      </c>
      <c r="J321" s="51">
        <v>252</v>
      </c>
      <c r="K321" s="44">
        <v>1669</v>
      </c>
      <c r="L321" s="43"/>
    </row>
    <row r="322" spans="1:12" ht="15" x14ac:dyDescent="0.25">
      <c r="A322" s="23"/>
      <c r="B322" s="15"/>
      <c r="C322" s="11"/>
      <c r="D322" s="7" t="s">
        <v>22</v>
      </c>
      <c r="E322" s="50" t="s">
        <v>63</v>
      </c>
      <c r="F322" s="51">
        <v>200</v>
      </c>
      <c r="G322" s="51">
        <v>0</v>
      </c>
      <c r="H322" s="51">
        <v>0</v>
      </c>
      <c r="I322" s="51">
        <v>12</v>
      </c>
      <c r="J322" s="51">
        <v>49</v>
      </c>
      <c r="K322" s="44">
        <v>1675</v>
      </c>
      <c r="L322" s="43"/>
    </row>
    <row r="323" spans="1:12" ht="15" x14ac:dyDescent="0.25">
      <c r="A323" s="23"/>
      <c r="B323" s="15"/>
      <c r="C323" s="11"/>
      <c r="D323" s="7" t="s">
        <v>23</v>
      </c>
      <c r="E323" s="50" t="s">
        <v>59</v>
      </c>
      <c r="F323" s="51">
        <v>30</v>
      </c>
      <c r="G323" s="51">
        <v>2.4</v>
      </c>
      <c r="H323" s="51">
        <v>0.3</v>
      </c>
      <c r="I323" s="51">
        <v>15.6</v>
      </c>
      <c r="J323" s="51">
        <v>72</v>
      </c>
      <c r="K323" s="44">
        <v>653</v>
      </c>
      <c r="L323" s="43"/>
    </row>
    <row r="324" spans="1:12" ht="15" x14ac:dyDescent="0.25">
      <c r="A324" s="23"/>
      <c r="B324" s="15"/>
      <c r="C324" s="11"/>
      <c r="D324" s="64"/>
      <c r="E324" s="50"/>
      <c r="F324" s="51"/>
      <c r="G324" s="51"/>
      <c r="H324" s="51"/>
      <c r="I324" s="51"/>
      <c r="J324" s="51"/>
      <c r="K324" s="44"/>
      <c r="L324" s="43"/>
    </row>
    <row r="325" spans="1:12" ht="15" x14ac:dyDescent="0.25">
      <c r="A325" s="23"/>
      <c r="B325" s="15"/>
      <c r="C325" s="11"/>
      <c r="D325" s="64"/>
      <c r="E325" s="50"/>
      <c r="F325" s="51"/>
      <c r="G325" s="52"/>
      <c r="H325" s="60"/>
      <c r="I325" s="52"/>
      <c r="J325" s="60"/>
      <c r="K325" s="44"/>
      <c r="L325" s="43"/>
    </row>
    <row r="326" spans="1:12" ht="15" x14ac:dyDescent="0.25">
      <c r="A326" s="23"/>
      <c r="B326" s="15"/>
      <c r="C326" s="11"/>
      <c r="D326" s="7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7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3"/>
      <c r="B328" s="15"/>
      <c r="C328" s="11"/>
      <c r="D328" s="6"/>
      <c r="E328" s="42"/>
      <c r="F328" s="43"/>
      <c r="G328" s="43"/>
      <c r="H328" s="43"/>
      <c r="I328" s="43"/>
      <c r="J328" s="43"/>
      <c r="K328" s="44"/>
      <c r="L328" s="43"/>
    </row>
    <row r="329" spans="1:12" ht="15" x14ac:dyDescent="0.25">
      <c r="A329" s="23"/>
      <c r="B329" s="15"/>
      <c r="C329" s="11"/>
      <c r="D329" s="6"/>
      <c r="E329" s="42"/>
      <c r="F329" s="43"/>
      <c r="G329" s="43"/>
      <c r="H329" s="43"/>
      <c r="I329" s="43"/>
      <c r="J329" s="43"/>
      <c r="K329" s="44"/>
      <c r="L329" s="43"/>
    </row>
    <row r="330" spans="1:12" ht="15" x14ac:dyDescent="0.25">
      <c r="A330" s="24"/>
      <c r="B330" s="17"/>
      <c r="C330" s="8"/>
      <c r="D330" s="18" t="s">
        <v>33</v>
      </c>
      <c r="E330" s="9"/>
      <c r="F330" s="19">
        <f>SUM(F320:F329)</f>
        <v>500</v>
      </c>
      <c r="G330" s="80">
        <f t="shared" ref="G330:J330" si="109">SUM(G320:G329)</f>
        <v>25.4</v>
      </c>
      <c r="H330" s="80">
        <f t="shared" si="109"/>
        <v>24.3</v>
      </c>
      <c r="I330" s="80">
        <f t="shared" si="109"/>
        <v>92.6</v>
      </c>
      <c r="J330" s="80">
        <f t="shared" si="109"/>
        <v>685</v>
      </c>
      <c r="K330" s="25"/>
      <c r="L330" s="19">
        <f t="shared" ref="L330" si="110">SUM(L320:L329)</f>
        <v>123.38</v>
      </c>
    </row>
    <row r="331" spans="1:12" ht="15" x14ac:dyDescent="0.25">
      <c r="A331" s="26">
        <v>3</v>
      </c>
      <c r="B331" s="13">
        <f>B320</f>
        <v>4</v>
      </c>
      <c r="C331" s="10" t="s">
        <v>25</v>
      </c>
      <c r="D331" s="7" t="s">
        <v>26</v>
      </c>
      <c r="E331" s="50" t="s">
        <v>65</v>
      </c>
      <c r="F331" s="51">
        <v>60</v>
      </c>
      <c r="G331" s="51">
        <v>1.05</v>
      </c>
      <c r="H331" s="51">
        <v>3.13</v>
      </c>
      <c r="I331" s="51">
        <v>4</v>
      </c>
      <c r="J331" s="51">
        <v>48</v>
      </c>
      <c r="K331" s="44">
        <v>1801</v>
      </c>
      <c r="L331" s="19">
        <v>123.38</v>
      </c>
    </row>
    <row r="332" spans="1:12" ht="15" x14ac:dyDescent="0.25">
      <c r="A332" s="23"/>
      <c r="B332" s="15"/>
      <c r="C332" s="11"/>
      <c r="D332" s="7" t="s">
        <v>27</v>
      </c>
      <c r="E332" s="50" t="s">
        <v>96</v>
      </c>
      <c r="F332" s="51">
        <v>200</v>
      </c>
      <c r="G332" s="51">
        <v>4</v>
      </c>
      <c r="H332" s="51">
        <v>5</v>
      </c>
      <c r="I332" s="51">
        <v>12</v>
      </c>
      <c r="J332" s="51">
        <v>109</v>
      </c>
      <c r="K332" s="44">
        <v>1440</v>
      </c>
      <c r="L332" s="43"/>
    </row>
    <row r="333" spans="1:12" ht="15" x14ac:dyDescent="0.25">
      <c r="A333" s="23"/>
      <c r="B333" s="15"/>
      <c r="C333" s="11"/>
      <c r="D333" s="7" t="s">
        <v>28</v>
      </c>
      <c r="E333" s="50" t="s">
        <v>110</v>
      </c>
      <c r="F333" s="51">
        <v>90</v>
      </c>
      <c r="G333" s="51">
        <v>16</v>
      </c>
      <c r="H333" s="51">
        <v>13</v>
      </c>
      <c r="I333" s="51">
        <v>3</v>
      </c>
      <c r="J333" s="51">
        <v>190</v>
      </c>
      <c r="K333" s="44">
        <v>1283</v>
      </c>
      <c r="L333" s="43"/>
    </row>
    <row r="334" spans="1:12" ht="15" x14ac:dyDescent="0.25">
      <c r="A334" s="23"/>
      <c r="B334" s="15"/>
      <c r="C334" s="11"/>
      <c r="D334" s="7" t="s">
        <v>29</v>
      </c>
      <c r="E334" s="50" t="s">
        <v>89</v>
      </c>
      <c r="F334" s="51">
        <v>150</v>
      </c>
      <c r="G334" s="51">
        <v>3.54</v>
      </c>
      <c r="H334" s="51">
        <v>4.13</v>
      </c>
      <c r="I334" s="51">
        <v>41</v>
      </c>
      <c r="J334" s="51">
        <v>218</v>
      </c>
      <c r="K334" s="44">
        <v>1700</v>
      </c>
      <c r="L334" s="43"/>
    </row>
    <row r="335" spans="1:12" ht="15" x14ac:dyDescent="0.25">
      <c r="A335" s="23"/>
      <c r="B335" s="15"/>
      <c r="C335" s="11"/>
      <c r="D335" s="7" t="s">
        <v>30</v>
      </c>
      <c r="E335" s="50" t="s">
        <v>79</v>
      </c>
      <c r="F335" s="51">
        <v>200</v>
      </c>
      <c r="G335" s="51">
        <v>0.16</v>
      </c>
      <c r="H335" s="51">
        <v>0.04</v>
      </c>
      <c r="I335" s="51">
        <v>14</v>
      </c>
      <c r="J335" s="51">
        <v>57</v>
      </c>
      <c r="K335" s="44">
        <v>1658</v>
      </c>
      <c r="L335" s="43"/>
    </row>
    <row r="336" spans="1:12" ht="15" x14ac:dyDescent="0.25">
      <c r="A336" s="23"/>
      <c r="B336" s="15"/>
      <c r="C336" s="11"/>
      <c r="D336" s="7" t="s">
        <v>31</v>
      </c>
      <c r="E336" s="50" t="s">
        <v>59</v>
      </c>
      <c r="F336" s="51">
        <v>20</v>
      </c>
      <c r="G336" s="51">
        <v>1</v>
      </c>
      <c r="H336" s="51">
        <v>0</v>
      </c>
      <c r="I336" s="51">
        <v>10</v>
      </c>
      <c r="J336" s="51">
        <v>48</v>
      </c>
      <c r="K336" s="44"/>
      <c r="L336" s="43"/>
    </row>
    <row r="337" spans="1:12" ht="15" x14ac:dyDescent="0.25">
      <c r="A337" s="23"/>
      <c r="B337" s="15"/>
      <c r="C337" s="11"/>
      <c r="D337" s="7" t="s">
        <v>32</v>
      </c>
      <c r="E337" s="50" t="s">
        <v>70</v>
      </c>
      <c r="F337" s="51">
        <v>20</v>
      </c>
      <c r="G337" s="51">
        <v>1</v>
      </c>
      <c r="H337" s="51">
        <v>0</v>
      </c>
      <c r="I337" s="51">
        <v>10</v>
      </c>
      <c r="J337" s="51">
        <v>48</v>
      </c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7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7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3"/>
      <c r="B341" s="15"/>
      <c r="C341" s="11"/>
      <c r="D341" s="6"/>
      <c r="E341" s="42"/>
      <c r="F341" s="43"/>
      <c r="G341" s="43"/>
      <c r="H341" s="43"/>
      <c r="I341" s="43"/>
      <c r="J341" s="43"/>
      <c r="K341" s="44"/>
      <c r="L341" s="43"/>
    </row>
    <row r="342" spans="1:12" ht="15" x14ac:dyDescent="0.25">
      <c r="A342" s="23"/>
      <c r="B342" s="15"/>
      <c r="C342" s="11"/>
      <c r="D342" s="6"/>
      <c r="E342" s="42"/>
      <c r="F342" s="43"/>
      <c r="G342" s="43"/>
      <c r="H342" s="43"/>
      <c r="I342" s="43"/>
      <c r="J342" s="43"/>
      <c r="K342" s="44"/>
      <c r="L342" s="43"/>
    </row>
    <row r="343" spans="1:12" ht="15" x14ac:dyDescent="0.25">
      <c r="A343" s="24"/>
      <c r="B343" s="17"/>
      <c r="C343" s="8"/>
      <c r="D343" s="18" t="s">
        <v>33</v>
      </c>
      <c r="E343" s="9"/>
      <c r="F343" s="19">
        <f>SUM(F331:F342)</f>
        <v>740</v>
      </c>
      <c r="G343" s="80">
        <f t="shared" ref="G343:J343" si="111">SUM(G331:G342)</f>
        <v>26.75</v>
      </c>
      <c r="H343" s="80">
        <f t="shared" si="111"/>
        <v>25.299999999999997</v>
      </c>
      <c r="I343" s="80">
        <f t="shared" si="111"/>
        <v>94</v>
      </c>
      <c r="J343" s="80">
        <f t="shared" si="111"/>
        <v>718</v>
      </c>
      <c r="K343" s="25"/>
      <c r="L343" s="19">
        <f t="shared" ref="L343" si="112">SUM(L331:L342)</f>
        <v>123.38</v>
      </c>
    </row>
    <row r="344" spans="1:12" ht="15.75" thickBot="1" x14ac:dyDescent="0.25">
      <c r="A344" s="29">
        <f>A320</f>
        <v>3</v>
      </c>
      <c r="B344" s="30">
        <f>B320</f>
        <v>4</v>
      </c>
      <c r="C344" s="90" t="s">
        <v>4</v>
      </c>
      <c r="D344" s="91"/>
      <c r="E344" s="31"/>
      <c r="F344" s="32">
        <f>F330+F343</f>
        <v>1240</v>
      </c>
      <c r="G344" s="81">
        <f t="shared" ref="G344:J344" si="113">G330+G343</f>
        <v>52.15</v>
      </c>
      <c r="H344" s="81">
        <f t="shared" si="113"/>
        <v>49.599999999999994</v>
      </c>
      <c r="I344" s="81">
        <f t="shared" si="113"/>
        <v>186.6</v>
      </c>
      <c r="J344" s="81">
        <f t="shared" si="113"/>
        <v>1403</v>
      </c>
      <c r="K344" s="32"/>
      <c r="L344" s="32">
        <f t="shared" ref="L344" si="114">L330+L343</f>
        <v>246.76</v>
      </c>
    </row>
    <row r="345" spans="1:12" ht="15" x14ac:dyDescent="0.25">
      <c r="A345" s="20">
        <v>3</v>
      </c>
      <c r="B345" s="21">
        <v>5</v>
      </c>
      <c r="C345" s="22" t="s">
        <v>20</v>
      </c>
      <c r="D345" s="5" t="s">
        <v>21</v>
      </c>
      <c r="E345" s="39" t="s">
        <v>121</v>
      </c>
      <c r="F345" s="40">
        <v>200</v>
      </c>
      <c r="G345" s="40">
        <v>22</v>
      </c>
      <c r="H345" s="40">
        <v>16</v>
      </c>
      <c r="I345" s="61">
        <v>92</v>
      </c>
      <c r="J345" s="40">
        <v>597</v>
      </c>
      <c r="K345" s="58">
        <v>1717</v>
      </c>
      <c r="L345" s="19">
        <v>123.38</v>
      </c>
    </row>
    <row r="346" spans="1:12" ht="15" x14ac:dyDescent="0.25">
      <c r="A346" s="23"/>
      <c r="B346" s="15"/>
      <c r="C346" s="11"/>
      <c r="D346" s="74" t="s">
        <v>22</v>
      </c>
      <c r="E346" s="67" t="s">
        <v>76</v>
      </c>
      <c r="F346" s="68">
        <v>200</v>
      </c>
      <c r="G346" s="68">
        <v>0.3</v>
      </c>
      <c r="H346" s="68">
        <v>0.06</v>
      </c>
      <c r="I346" s="68">
        <v>14</v>
      </c>
      <c r="J346" s="68">
        <v>55</v>
      </c>
      <c r="K346" s="44">
        <v>1645</v>
      </c>
      <c r="L346" s="43"/>
    </row>
    <row r="347" spans="1:12" ht="15" x14ac:dyDescent="0.25">
      <c r="A347" s="23"/>
      <c r="B347" s="15"/>
      <c r="C347" s="11"/>
      <c r="D347" s="7" t="s">
        <v>23</v>
      </c>
      <c r="E347" s="67" t="s">
        <v>59</v>
      </c>
      <c r="F347" s="68">
        <v>40</v>
      </c>
      <c r="G347" s="68">
        <v>3.2</v>
      </c>
      <c r="H347" s="68">
        <v>0.4</v>
      </c>
      <c r="I347" s="68">
        <v>20.8</v>
      </c>
      <c r="J347" s="68">
        <v>100</v>
      </c>
      <c r="K347" s="44"/>
      <c r="L347" s="43"/>
    </row>
    <row r="348" spans="1:12" ht="15" x14ac:dyDescent="0.25">
      <c r="A348" s="23"/>
      <c r="B348" s="15"/>
      <c r="C348" s="11"/>
      <c r="D348" s="7" t="s">
        <v>24</v>
      </c>
      <c r="E348" s="67" t="s">
        <v>43</v>
      </c>
      <c r="F348" s="68">
        <v>100</v>
      </c>
      <c r="G348" s="68">
        <v>0</v>
      </c>
      <c r="H348" s="68">
        <v>0</v>
      </c>
      <c r="I348" s="68">
        <v>10</v>
      </c>
      <c r="J348" s="68">
        <v>41</v>
      </c>
      <c r="K348" s="44"/>
      <c r="L348" s="43"/>
    </row>
    <row r="349" spans="1:12" ht="15" x14ac:dyDescent="0.25">
      <c r="A349" s="23"/>
      <c r="B349" s="15"/>
      <c r="C349" s="11"/>
      <c r="D349" s="7"/>
      <c r="E349" s="67"/>
      <c r="F349" s="68"/>
      <c r="G349" s="71"/>
      <c r="H349" s="71"/>
      <c r="I349" s="71"/>
      <c r="J349" s="71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7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7"/>
      <c r="E352" s="42"/>
      <c r="F352" s="43"/>
      <c r="G352" s="43"/>
      <c r="H352" s="43"/>
      <c r="I352" s="43"/>
      <c r="J352" s="43"/>
      <c r="K352" s="44"/>
      <c r="L352" s="43"/>
    </row>
    <row r="353" spans="1:12" ht="15" x14ac:dyDescent="0.25">
      <c r="A353" s="23"/>
      <c r="B353" s="15"/>
      <c r="C353" s="11"/>
      <c r="D353" s="6"/>
      <c r="E353" s="42"/>
      <c r="F353" s="43"/>
      <c r="G353" s="43"/>
      <c r="H353" s="43"/>
      <c r="I353" s="43"/>
      <c r="J353" s="43"/>
      <c r="K353" s="44"/>
      <c r="L353" s="43"/>
    </row>
    <row r="354" spans="1:12" ht="15" x14ac:dyDescent="0.25">
      <c r="A354" s="23"/>
      <c r="B354" s="15"/>
      <c r="C354" s="11"/>
      <c r="D354" s="6"/>
      <c r="E354" s="42"/>
      <c r="F354" s="43"/>
      <c r="G354" s="43"/>
      <c r="H354" s="43"/>
      <c r="I354" s="43"/>
      <c r="J354" s="43"/>
      <c r="K354" s="44"/>
      <c r="L354" s="43"/>
    </row>
    <row r="355" spans="1:12" ht="15.75" customHeight="1" x14ac:dyDescent="0.25">
      <c r="A355" s="24"/>
      <c r="B355" s="17"/>
      <c r="C355" s="8"/>
      <c r="D355" s="18" t="s">
        <v>33</v>
      </c>
      <c r="E355" s="9"/>
      <c r="F355" s="19">
        <f>SUM(F345:F354)</f>
        <v>540</v>
      </c>
      <c r="G355" s="80">
        <f t="shared" ref="G355:J355" si="115">SUM(G345:G354)</f>
        <v>25.5</v>
      </c>
      <c r="H355" s="80">
        <f t="shared" si="115"/>
        <v>16.459999999999997</v>
      </c>
      <c r="I355" s="80">
        <f t="shared" si="115"/>
        <v>136.80000000000001</v>
      </c>
      <c r="J355" s="80">
        <f t="shared" si="115"/>
        <v>793</v>
      </c>
      <c r="K355" s="25"/>
      <c r="L355" s="19">
        <f t="shared" ref="L355" si="116">SUM(L345:L354)</f>
        <v>123.38</v>
      </c>
    </row>
    <row r="356" spans="1:12" ht="15" x14ac:dyDescent="0.25">
      <c r="A356" s="26">
        <v>3</v>
      </c>
      <c r="B356" s="13">
        <f>B345</f>
        <v>5</v>
      </c>
      <c r="C356" s="10" t="s">
        <v>25</v>
      </c>
      <c r="D356" s="7" t="s">
        <v>26</v>
      </c>
      <c r="E356" s="50" t="s">
        <v>45</v>
      </c>
      <c r="F356" s="51">
        <v>60</v>
      </c>
      <c r="G356" s="51">
        <v>0.78</v>
      </c>
      <c r="H356" s="51">
        <v>3</v>
      </c>
      <c r="I356" s="51">
        <v>6</v>
      </c>
      <c r="J356" s="51">
        <v>54</v>
      </c>
      <c r="K356" s="44">
        <v>462</v>
      </c>
      <c r="L356" s="19">
        <v>123.38</v>
      </c>
    </row>
    <row r="357" spans="1:12" ht="15" x14ac:dyDescent="0.25">
      <c r="A357" s="23"/>
      <c r="B357" s="15"/>
      <c r="C357" s="11"/>
      <c r="D357" s="7" t="s">
        <v>27</v>
      </c>
      <c r="E357" s="50" t="s">
        <v>111</v>
      </c>
      <c r="F357" s="51">
        <v>200</v>
      </c>
      <c r="G357" s="51">
        <v>5</v>
      </c>
      <c r="H357" s="51">
        <v>6</v>
      </c>
      <c r="I357" s="51">
        <v>17</v>
      </c>
      <c r="J357" s="51">
        <v>147</v>
      </c>
      <c r="K357" s="44">
        <v>1818</v>
      </c>
      <c r="L357" s="43"/>
    </row>
    <row r="358" spans="1:12" ht="15" x14ac:dyDescent="0.25">
      <c r="A358" s="23"/>
      <c r="B358" s="15"/>
      <c r="C358" s="11"/>
      <c r="D358" s="7" t="s">
        <v>28</v>
      </c>
      <c r="E358" s="50" t="s">
        <v>112</v>
      </c>
      <c r="F358" s="51">
        <v>90</v>
      </c>
      <c r="G358" s="51">
        <v>11</v>
      </c>
      <c r="H358" s="51">
        <v>13</v>
      </c>
      <c r="I358" s="51">
        <v>11</v>
      </c>
      <c r="J358" s="51">
        <v>208</v>
      </c>
      <c r="K358" s="44">
        <v>134</v>
      </c>
      <c r="L358" s="43"/>
    </row>
    <row r="359" spans="1:12" ht="15" x14ac:dyDescent="0.25">
      <c r="A359" s="23"/>
      <c r="B359" s="15"/>
      <c r="C359" s="11"/>
      <c r="D359" s="7" t="s">
        <v>29</v>
      </c>
      <c r="E359" s="50" t="s">
        <v>57</v>
      </c>
      <c r="F359" s="51">
        <v>150</v>
      </c>
      <c r="G359" s="51">
        <v>3.14</v>
      </c>
      <c r="H359" s="51">
        <v>5</v>
      </c>
      <c r="I359" s="51">
        <v>23</v>
      </c>
      <c r="J359" s="51">
        <v>150</v>
      </c>
      <c r="K359" s="44">
        <v>1720</v>
      </c>
      <c r="L359" s="43"/>
    </row>
    <row r="360" spans="1:12" ht="15" x14ac:dyDescent="0.25">
      <c r="A360" s="23"/>
      <c r="B360" s="15"/>
      <c r="C360" s="11"/>
      <c r="D360" s="7" t="s">
        <v>30</v>
      </c>
      <c r="E360" s="50" t="s">
        <v>84</v>
      </c>
      <c r="F360" s="51">
        <v>200</v>
      </c>
      <c r="G360" s="51">
        <v>0.16</v>
      </c>
      <c r="H360" s="51">
        <v>0.16</v>
      </c>
      <c r="I360" s="51">
        <v>14</v>
      </c>
      <c r="J360" s="51">
        <v>56</v>
      </c>
      <c r="K360" s="44">
        <v>1690</v>
      </c>
      <c r="L360" s="43"/>
    </row>
    <row r="361" spans="1:12" ht="15" x14ac:dyDescent="0.25">
      <c r="A361" s="23"/>
      <c r="B361" s="15"/>
      <c r="C361" s="11"/>
      <c r="D361" s="7" t="s">
        <v>31</v>
      </c>
      <c r="E361" s="50" t="s">
        <v>64</v>
      </c>
      <c r="F361" s="51">
        <v>20</v>
      </c>
      <c r="G361" s="51">
        <v>1</v>
      </c>
      <c r="H361" s="51">
        <v>0.4</v>
      </c>
      <c r="I361" s="51">
        <v>10</v>
      </c>
      <c r="J361" s="51">
        <v>48</v>
      </c>
      <c r="K361" s="44"/>
      <c r="L361" s="43"/>
    </row>
    <row r="362" spans="1:12" ht="15" x14ac:dyDescent="0.25">
      <c r="A362" s="23"/>
      <c r="B362" s="15"/>
      <c r="C362" s="11"/>
      <c r="D362" s="7" t="s">
        <v>32</v>
      </c>
      <c r="E362" s="50" t="s">
        <v>60</v>
      </c>
      <c r="F362" s="51">
        <v>20</v>
      </c>
      <c r="G362" s="51">
        <v>1</v>
      </c>
      <c r="H362" s="51">
        <v>0.4</v>
      </c>
      <c r="I362" s="51">
        <v>10</v>
      </c>
      <c r="J362" s="51">
        <v>48</v>
      </c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7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7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3"/>
      <c r="B366" s="15"/>
      <c r="C366" s="11"/>
      <c r="D366" s="6"/>
      <c r="E366" s="42"/>
      <c r="F366" s="43"/>
      <c r="G366" s="43"/>
      <c r="H366" s="43"/>
      <c r="I366" s="43"/>
      <c r="J366" s="43"/>
      <c r="K366" s="44"/>
      <c r="L366" s="43"/>
    </row>
    <row r="367" spans="1:12" ht="15" x14ac:dyDescent="0.25">
      <c r="A367" s="23"/>
      <c r="B367" s="15"/>
      <c r="C367" s="11"/>
      <c r="D367" s="6"/>
      <c r="E367" s="42"/>
      <c r="F367" s="43"/>
      <c r="G367" s="43"/>
      <c r="H367" s="43"/>
      <c r="I367" s="43"/>
      <c r="J367" s="43"/>
      <c r="K367" s="44"/>
      <c r="L367" s="43"/>
    </row>
    <row r="368" spans="1:12" ht="15" x14ac:dyDescent="0.25">
      <c r="A368" s="24"/>
      <c r="B368" s="17"/>
      <c r="C368" s="8"/>
      <c r="D368" s="18" t="s">
        <v>33</v>
      </c>
      <c r="E368" s="9"/>
      <c r="F368" s="19">
        <f>SUM(F356:F367)</f>
        <v>740</v>
      </c>
      <c r="G368" s="80">
        <f t="shared" ref="G368:J368" si="117">SUM(G356:G367)</f>
        <v>22.080000000000002</v>
      </c>
      <c r="H368" s="80">
        <f t="shared" si="117"/>
        <v>27.959999999999997</v>
      </c>
      <c r="I368" s="80">
        <f t="shared" si="117"/>
        <v>91</v>
      </c>
      <c r="J368" s="80">
        <f t="shared" si="117"/>
        <v>711</v>
      </c>
      <c r="K368" s="25"/>
      <c r="L368" s="19">
        <f t="shared" ref="L368" si="118">SUM(L356:L367)</f>
        <v>123.38</v>
      </c>
    </row>
    <row r="369" spans="1:12" ht="15.75" thickBot="1" x14ac:dyDescent="0.25">
      <c r="A369" s="29">
        <f>A345</f>
        <v>3</v>
      </c>
      <c r="B369" s="30">
        <f>B345</f>
        <v>5</v>
      </c>
      <c r="C369" s="90" t="s">
        <v>4</v>
      </c>
      <c r="D369" s="91"/>
      <c r="E369" s="31"/>
      <c r="F369" s="32">
        <f>F355+F368</f>
        <v>1280</v>
      </c>
      <c r="G369" s="81">
        <f t="shared" ref="G369:J369" si="119">G355+G368</f>
        <v>47.58</v>
      </c>
      <c r="H369" s="81">
        <f t="shared" si="119"/>
        <v>44.419999999999995</v>
      </c>
      <c r="I369" s="81">
        <f t="shared" si="119"/>
        <v>227.8</v>
      </c>
      <c r="J369" s="81">
        <f t="shared" si="119"/>
        <v>1504</v>
      </c>
      <c r="K369" s="32"/>
      <c r="L369" s="32">
        <f t="shared" ref="L369" si="120">L355+L368</f>
        <v>246.76</v>
      </c>
    </row>
    <row r="370" spans="1:12" ht="15" x14ac:dyDescent="0.25">
      <c r="A370" s="20">
        <v>4</v>
      </c>
      <c r="B370" s="21">
        <v>1</v>
      </c>
      <c r="C370" s="22" t="s">
        <v>20</v>
      </c>
      <c r="D370" s="5" t="s">
        <v>21</v>
      </c>
      <c r="E370" s="67" t="s">
        <v>85</v>
      </c>
      <c r="F370" s="68">
        <v>180</v>
      </c>
      <c r="G370" s="68">
        <v>6</v>
      </c>
      <c r="H370" s="68">
        <v>7</v>
      </c>
      <c r="I370" s="68">
        <v>26</v>
      </c>
      <c r="J370" s="68">
        <v>194</v>
      </c>
      <c r="K370" s="41">
        <v>1694</v>
      </c>
      <c r="L370" s="19">
        <v>123.38</v>
      </c>
    </row>
    <row r="371" spans="1:12" ht="15" x14ac:dyDescent="0.25">
      <c r="A371" s="23"/>
      <c r="B371" s="15"/>
      <c r="C371" s="11"/>
      <c r="D371" s="74" t="s">
        <v>22</v>
      </c>
      <c r="E371" s="67" t="s">
        <v>52</v>
      </c>
      <c r="F371" s="68">
        <v>200</v>
      </c>
      <c r="G371" s="68">
        <v>2</v>
      </c>
      <c r="H371" s="68">
        <v>2</v>
      </c>
      <c r="I371" s="68">
        <v>17</v>
      </c>
      <c r="J371" s="68">
        <v>87</v>
      </c>
      <c r="K371" s="44">
        <v>1713</v>
      </c>
      <c r="L371" s="43"/>
    </row>
    <row r="372" spans="1:12" ht="15" x14ac:dyDescent="0.25">
      <c r="A372" s="23"/>
      <c r="B372" s="15"/>
      <c r="C372" s="11"/>
      <c r="D372" s="7" t="s">
        <v>24</v>
      </c>
      <c r="E372" s="67" t="s">
        <v>43</v>
      </c>
      <c r="F372" s="68">
        <v>100</v>
      </c>
      <c r="G372" s="68">
        <v>0</v>
      </c>
      <c r="H372" s="68">
        <v>0.2</v>
      </c>
      <c r="I372" s="68">
        <v>10</v>
      </c>
      <c r="J372" s="68">
        <v>41</v>
      </c>
      <c r="K372" s="44"/>
      <c r="L372" s="43"/>
    </row>
    <row r="373" spans="1:12" ht="15" x14ac:dyDescent="0.25">
      <c r="A373" s="23"/>
      <c r="B373" s="15"/>
      <c r="C373" s="11"/>
      <c r="D373" s="7"/>
      <c r="E373" s="67" t="s">
        <v>86</v>
      </c>
      <c r="F373" s="68">
        <v>50</v>
      </c>
      <c r="G373" s="84">
        <v>5</v>
      </c>
      <c r="H373" s="84">
        <v>10</v>
      </c>
      <c r="I373" s="84">
        <v>16</v>
      </c>
      <c r="J373" s="84">
        <v>172</v>
      </c>
      <c r="K373" s="44">
        <v>117</v>
      </c>
      <c r="L373" s="43"/>
    </row>
    <row r="374" spans="1:12" ht="15" x14ac:dyDescent="0.25">
      <c r="A374" s="23"/>
      <c r="B374" s="15"/>
      <c r="C374" s="11"/>
      <c r="D374" s="7"/>
      <c r="E374" s="67"/>
      <c r="F374" s="68"/>
      <c r="G374" s="71"/>
      <c r="H374" s="71"/>
      <c r="I374" s="71"/>
      <c r="J374" s="68"/>
      <c r="K374" s="44"/>
      <c r="L374" s="43"/>
    </row>
    <row r="375" spans="1:12" ht="15" x14ac:dyDescent="0.25">
      <c r="A375" s="23"/>
      <c r="B375" s="15"/>
      <c r="C375" s="11"/>
      <c r="D375" s="7"/>
      <c r="E375" s="67"/>
      <c r="F375" s="68"/>
      <c r="G375" s="70"/>
      <c r="H375" s="70"/>
      <c r="I375" s="70"/>
      <c r="J375" s="70"/>
      <c r="K375" s="44"/>
      <c r="L375" s="43"/>
    </row>
    <row r="376" spans="1:12" ht="15" x14ac:dyDescent="0.25">
      <c r="A376" s="23"/>
      <c r="B376" s="15"/>
      <c r="C376" s="11"/>
      <c r="D376" s="7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7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3"/>
      <c r="B378" s="15"/>
      <c r="C378" s="11"/>
      <c r="D378" s="6"/>
      <c r="E378" s="42"/>
      <c r="F378" s="43"/>
      <c r="G378" s="43"/>
      <c r="H378" s="43"/>
      <c r="I378" s="43"/>
      <c r="J378" s="43"/>
      <c r="K378" s="44"/>
      <c r="L378" s="43"/>
    </row>
    <row r="379" spans="1:12" ht="15" x14ac:dyDescent="0.25">
      <c r="A379" s="23"/>
      <c r="B379" s="15"/>
      <c r="C379" s="11"/>
      <c r="D379" s="6"/>
      <c r="E379" s="42"/>
      <c r="F379" s="43"/>
      <c r="G379" s="43"/>
      <c r="H379" s="43"/>
      <c r="I379" s="43"/>
      <c r="J379" s="43"/>
      <c r="K379" s="44"/>
      <c r="L379" s="43"/>
    </row>
    <row r="380" spans="1:12" ht="15" x14ac:dyDescent="0.25">
      <c r="A380" s="24"/>
      <c r="B380" s="17"/>
      <c r="C380" s="8"/>
      <c r="D380" s="18" t="s">
        <v>33</v>
      </c>
      <c r="E380" s="9"/>
      <c r="F380" s="19">
        <f>SUM(F370:F379)</f>
        <v>530</v>
      </c>
      <c r="G380" s="80">
        <f>SUM(G370:G379)</f>
        <v>13</v>
      </c>
      <c r="H380" s="80">
        <f t="shared" ref="H380:I380" si="121">SUM(H370:H379)</f>
        <v>19.2</v>
      </c>
      <c r="I380" s="80">
        <f t="shared" si="121"/>
        <v>69</v>
      </c>
      <c r="J380" s="80">
        <f>SUM(J370:J379)</f>
        <v>494</v>
      </c>
      <c r="K380" s="25"/>
      <c r="L380" s="19">
        <f t="shared" ref="L380" si="122">SUM(L370:L379)</f>
        <v>123.38</v>
      </c>
    </row>
    <row r="381" spans="1:12" ht="15" x14ac:dyDescent="0.25">
      <c r="A381" s="26">
        <v>4</v>
      </c>
      <c r="B381" s="13">
        <f>B370</f>
        <v>1</v>
      </c>
      <c r="C381" s="10" t="s">
        <v>25</v>
      </c>
      <c r="D381" s="7" t="s">
        <v>26</v>
      </c>
      <c r="E381" s="50" t="s">
        <v>44</v>
      </c>
      <c r="F381" s="51">
        <v>60</v>
      </c>
      <c r="G381" s="51">
        <v>1</v>
      </c>
      <c r="H381" s="51">
        <v>3</v>
      </c>
      <c r="I381" s="51">
        <v>5</v>
      </c>
      <c r="J381" s="51">
        <v>49</v>
      </c>
      <c r="K381" s="44">
        <v>1422</v>
      </c>
      <c r="L381" s="19">
        <v>123.38</v>
      </c>
    </row>
    <row r="382" spans="1:12" ht="25.5" x14ac:dyDescent="0.25">
      <c r="A382" s="23"/>
      <c r="B382" s="15"/>
      <c r="C382" s="11"/>
      <c r="D382" s="7" t="s">
        <v>27</v>
      </c>
      <c r="E382" s="50" t="s">
        <v>113</v>
      </c>
      <c r="F382" s="51">
        <v>200</v>
      </c>
      <c r="G382" s="51">
        <v>4</v>
      </c>
      <c r="H382" s="51">
        <v>5</v>
      </c>
      <c r="I382" s="51">
        <v>8</v>
      </c>
      <c r="J382" s="51">
        <v>94</v>
      </c>
      <c r="K382" s="44">
        <v>1442</v>
      </c>
      <c r="L382" s="43"/>
    </row>
    <row r="383" spans="1:12" ht="15" x14ac:dyDescent="0.25">
      <c r="A383" s="23"/>
      <c r="B383" s="15"/>
      <c r="C383" s="11"/>
      <c r="D383" s="7" t="s">
        <v>28</v>
      </c>
      <c r="E383" s="50" t="s">
        <v>48</v>
      </c>
      <c r="F383" s="51">
        <v>90</v>
      </c>
      <c r="G383" s="51">
        <v>16</v>
      </c>
      <c r="H383" s="51">
        <v>12</v>
      </c>
      <c r="I383" s="51">
        <v>3</v>
      </c>
      <c r="J383" s="51">
        <v>183</v>
      </c>
      <c r="K383" s="44">
        <v>1716</v>
      </c>
      <c r="L383" s="43"/>
    </row>
    <row r="384" spans="1:12" ht="15" x14ac:dyDescent="0.25">
      <c r="A384" s="23"/>
      <c r="B384" s="15"/>
      <c r="C384" s="11"/>
      <c r="D384" s="7" t="s">
        <v>29</v>
      </c>
      <c r="E384" s="50" t="s">
        <v>75</v>
      </c>
      <c r="F384" s="51">
        <v>150</v>
      </c>
      <c r="G384" s="51">
        <v>7</v>
      </c>
      <c r="H384" s="51">
        <v>5</v>
      </c>
      <c r="I384" s="51">
        <v>46</v>
      </c>
      <c r="J384" s="51">
        <v>252</v>
      </c>
      <c r="K384" s="44">
        <v>1669</v>
      </c>
      <c r="L384" s="43"/>
    </row>
    <row r="385" spans="1:12" ht="15" x14ac:dyDescent="0.25">
      <c r="A385" s="23"/>
      <c r="B385" s="15"/>
      <c r="C385" s="11"/>
      <c r="D385" s="7" t="s">
        <v>30</v>
      </c>
      <c r="E385" s="50" t="s">
        <v>58</v>
      </c>
      <c r="F385" s="51">
        <v>200</v>
      </c>
      <c r="G385" s="51">
        <v>0.35</v>
      </c>
      <c r="H385" s="51">
        <v>0.08</v>
      </c>
      <c r="I385" s="51">
        <v>28</v>
      </c>
      <c r="J385" s="51">
        <v>111</v>
      </c>
      <c r="K385" s="44">
        <v>1670</v>
      </c>
      <c r="L385" s="43"/>
    </row>
    <row r="386" spans="1:12" ht="15" x14ac:dyDescent="0.25">
      <c r="A386" s="23"/>
      <c r="B386" s="15"/>
      <c r="C386" s="11"/>
      <c r="D386" s="7" t="s">
        <v>31</v>
      </c>
      <c r="E386" s="50" t="s">
        <v>64</v>
      </c>
      <c r="F386" s="51">
        <v>20</v>
      </c>
      <c r="G386" s="51">
        <v>1</v>
      </c>
      <c r="H386" s="51">
        <v>0</v>
      </c>
      <c r="I386" s="51">
        <v>10</v>
      </c>
      <c r="J386" s="51">
        <v>48</v>
      </c>
      <c r="K386" s="44"/>
      <c r="L386" s="43"/>
    </row>
    <row r="387" spans="1:12" ht="15" x14ac:dyDescent="0.25">
      <c r="A387" s="23"/>
      <c r="B387" s="15"/>
      <c r="C387" s="11"/>
      <c r="D387" s="7" t="s">
        <v>32</v>
      </c>
      <c r="E387" s="50" t="s">
        <v>60</v>
      </c>
      <c r="F387" s="51">
        <v>20</v>
      </c>
      <c r="G387" s="51">
        <v>1</v>
      </c>
      <c r="H387" s="51">
        <v>0</v>
      </c>
      <c r="I387" s="51">
        <v>10</v>
      </c>
      <c r="J387" s="51">
        <v>48</v>
      </c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7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7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3"/>
      <c r="B391" s="15"/>
      <c r="C391" s="11"/>
      <c r="D391" s="6"/>
      <c r="E391" s="42"/>
      <c r="F391" s="43"/>
      <c r="G391" s="43"/>
      <c r="H391" s="43"/>
      <c r="I391" s="43"/>
      <c r="J391" s="43"/>
      <c r="K391" s="44"/>
      <c r="L391" s="43"/>
    </row>
    <row r="392" spans="1:12" ht="15" x14ac:dyDescent="0.25">
      <c r="A392" s="23"/>
      <c r="B392" s="15"/>
      <c r="C392" s="11"/>
      <c r="D392" s="6"/>
      <c r="E392" s="42"/>
      <c r="F392" s="43"/>
      <c r="G392" s="43"/>
      <c r="H392" s="43"/>
      <c r="I392" s="43"/>
      <c r="J392" s="43"/>
      <c r="K392" s="44"/>
      <c r="L392" s="43"/>
    </row>
    <row r="393" spans="1:12" ht="15" x14ac:dyDescent="0.25">
      <c r="A393" s="24"/>
      <c r="B393" s="17"/>
      <c r="C393" s="8"/>
      <c r="D393" s="18" t="s">
        <v>33</v>
      </c>
      <c r="E393" s="9"/>
      <c r="F393" s="19">
        <f>SUM(F381:F392)</f>
        <v>740</v>
      </c>
      <c r="G393" s="80">
        <f t="shared" ref="G393:J393" si="123">SUM(G381:G392)</f>
        <v>30.35</v>
      </c>
      <c r="H393" s="80">
        <f t="shared" si="123"/>
        <v>25.08</v>
      </c>
      <c r="I393" s="80">
        <f t="shared" si="123"/>
        <v>110</v>
      </c>
      <c r="J393" s="80">
        <f t="shared" si="123"/>
        <v>785</v>
      </c>
      <c r="K393" s="25"/>
      <c r="L393" s="19">
        <f t="shared" ref="L393" si="124">SUM(L381:L392)</f>
        <v>123.38</v>
      </c>
    </row>
    <row r="394" spans="1:12" ht="15.75" thickBot="1" x14ac:dyDescent="0.25">
      <c r="A394" s="29">
        <f>A370</f>
        <v>4</v>
      </c>
      <c r="B394" s="30">
        <f>B370</f>
        <v>1</v>
      </c>
      <c r="C394" s="90" t="s">
        <v>4</v>
      </c>
      <c r="D394" s="91"/>
      <c r="E394" s="31"/>
      <c r="F394" s="32">
        <f>F380+F393</f>
        <v>1270</v>
      </c>
      <c r="G394" s="81">
        <f t="shared" ref="G394:J394" si="125">G380+G393</f>
        <v>43.35</v>
      </c>
      <c r="H394" s="81">
        <f t="shared" si="125"/>
        <v>44.28</v>
      </c>
      <c r="I394" s="81">
        <f t="shared" si="125"/>
        <v>179</v>
      </c>
      <c r="J394" s="81">
        <f t="shared" si="125"/>
        <v>1279</v>
      </c>
      <c r="K394" s="32"/>
      <c r="L394" s="32">
        <f t="shared" ref="L394" si="126">L380+L393</f>
        <v>246.76</v>
      </c>
    </row>
    <row r="395" spans="1:12" ht="15" x14ac:dyDescent="0.25">
      <c r="A395" s="14">
        <v>4</v>
      </c>
      <c r="B395" s="15">
        <v>2</v>
      </c>
      <c r="C395" s="22" t="s">
        <v>20</v>
      </c>
      <c r="D395" s="5" t="s">
        <v>21</v>
      </c>
      <c r="E395" s="50" t="s">
        <v>114</v>
      </c>
      <c r="F395" s="51">
        <v>120</v>
      </c>
      <c r="G395" s="51">
        <v>16</v>
      </c>
      <c r="H395" s="51">
        <v>20</v>
      </c>
      <c r="I395" s="51">
        <v>19</v>
      </c>
      <c r="J395" s="51">
        <v>315</v>
      </c>
      <c r="K395" s="41">
        <v>1773</v>
      </c>
      <c r="L395" s="19">
        <v>123.38</v>
      </c>
    </row>
    <row r="396" spans="1:12" ht="15" x14ac:dyDescent="0.25">
      <c r="A396" s="14"/>
      <c r="B396" s="15"/>
      <c r="C396" s="11"/>
      <c r="D396" s="72" t="s">
        <v>21</v>
      </c>
      <c r="E396" s="50" t="s">
        <v>68</v>
      </c>
      <c r="F396" s="51">
        <v>150</v>
      </c>
      <c r="G396" s="51">
        <v>7</v>
      </c>
      <c r="H396" s="51">
        <v>5</v>
      </c>
      <c r="I396" s="51">
        <v>36</v>
      </c>
      <c r="J396" s="51">
        <v>217</v>
      </c>
      <c r="K396" s="44">
        <v>1680</v>
      </c>
      <c r="L396" s="43"/>
    </row>
    <row r="397" spans="1:12" ht="15" x14ac:dyDescent="0.25">
      <c r="A397" s="14"/>
      <c r="B397" s="15"/>
      <c r="C397" s="11"/>
      <c r="D397" s="7" t="s">
        <v>22</v>
      </c>
      <c r="E397" s="50" t="s">
        <v>90</v>
      </c>
      <c r="F397" s="51">
        <v>200</v>
      </c>
      <c r="G397" s="51">
        <v>0.26</v>
      </c>
      <c r="H397" s="51">
        <v>0.03</v>
      </c>
      <c r="I397" s="51">
        <v>12</v>
      </c>
      <c r="J397" s="51">
        <v>49</v>
      </c>
      <c r="K397" s="44">
        <v>1675</v>
      </c>
      <c r="L397" s="43"/>
    </row>
    <row r="398" spans="1:12" ht="15" x14ac:dyDescent="0.25">
      <c r="A398" s="14"/>
      <c r="B398" s="15"/>
      <c r="C398" s="11"/>
      <c r="D398" s="7" t="s">
        <v>23</v>
      </c>
      <c r="E398" s="50" t="s">
        <v>64</v>
      </c>
      <c r="F398" s="51">
        <v>30</v>
      </c>
      <c r="G398" s="51">
        <v>2</v>
      </c>
      <c r="H398" s="51">
        <v>0</v>
      </c>
      <c r="I398" s="51">
        <v>16</v>
      </c>
      <c r="J398" s="51">
        <v>72</v>
      </c>
      <c r="K398" s="44">
        <v>653</v>
      </c>
      <c r="L398" s="43"/>
    </row>
    <row r="399" spans="1:12" ht="15" x14ac:dyDescent="0.25">
      <c r="A399" s="14"/>
      <c r="B399" s="15"/>
      <c r="C399" s="11"/>
      <c r="D399" s="64"/>
      <c r="E399" s="50"/>
      <c r="F399" s="51"/>
      <c r="G399" s="51"/>
      <c r="H399" s="51"/>
      <c r="I399" s="51"/>
      <c r="J399" s="51"/>
      <c r="K399" s="44"/>
      <c r="L399" s="43"/>
    </row>
    <row r="400" spans="1:12" ht="15" x14ac:dyDescent="0.25">
      <c r="A400" s="14"/>
      <c r="B400" s="15"/>
      <c r="C400" s="11"/>
      <c r="D400" s="64"/>
      <c r="E400" s="50"/>
      <c r="F400" s="51"/>
      <c r="G400" s="52"/>
      <c r="H400" s="52"/>
      <c r="I400" s="52"/>
      <c r="J400" s="52"/>
      <c r="K400" s="44"/>
      <c r="L400" s="43"/>
    </row>
    <row r="401" spans="1:12" ht="15" x14ac:dyDescent="0.25">
      <c r="A401" s="14"/>
      <c r="B401" s="15"/>
      <c r="C401" s="11"/>
      <c r="D401" s="7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7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4"/>
      <c r="B403" s="15"/>
      <c r="C403" s="11"/>
      <c r="D403" s="6"/>
      <c r="E403" s="42"/>
      <c r="F403" s="43"/>
      <c r="G403" s="43"/>
      <c r="H403" s="43"/>
      <c r="I403" s="43"/>
      <c r="J403" s="43"/>
      <c r="K403" s="44"/>
      <c r="L403" s="43"/>
    </row>
    <row r="404" spans="1:12" ht="15" x14ac:dyDescent="0.25">
      <c r="A404" s="14"/>
      <c r="B404" s="15"/>
      <c r="C404" s="11"/>
      <c r="D404" s="6"/>
      <c r="E404" s="42"/>
      <c r="F404" s="43"/>
      <c r="G404" s="43"/>
      <c r="H404" s="43"/>
      <c r="I404" s="43"/>
      <c r="J404" s="43"/>
      <c r="K404" s="44"/>
      <c r="L404" s="43"/>
    </row>
    <row r="405" spans="1:12" ht="15" x14ac:dyDescent="0.25">
      <c r="A405" s="16"/>
      <c r="B405" s="17"/>
      <c r="C405" s="8"/>
      <c r="D405" s="18" t="s">
        <v>33</v>
      </c>
      <c r="E405" s="9"/>
      <c r="F405" s="19">
        <f>SUM(F395:F404)</f>
        <v>500</v>
      </c>
      <c r="G405" s="80">
        <f t="shared" ref="G405:J405" si="127">SUM(G395:G404)</f>
        <v>25.26</v>
      </c>
      <c r="H405" s="80">
        <f t="shared" si="127"/>
        <v>25.03</v>
      </c>
      <c r="I405" s="80">
        <f t="shared" si="127"/>
        <v>83</v>
      </c>
      <c r="J405" s="80">
        <f t="shared" si="127"/>
        <v>653</v>
      </c>
      <c r="K405" s="25"/>
      <c r="L405" s="19">
        <f t="shared" ref="L405" si="128">SUM(L395:L404)</f>
        <v>123.38</v>
      </c>
    </row>
    <row r="406" spans="1:12" ht="15" x14ac:dyDescent="0.25">
      <c r="A406" s="13">
        <v>4</v>
      </c>
      <c r="B406" s="13">
        <f>B395</f>
        <v>2</v>
      </c>
      <c r="C406" s="10" t="s">
        <v>25</v>
      </c>
      <c r="D406" s="7" t="s">
        <v>26</v>
      </c>
      <c r="E406" s="50" t="s">
        <v>46</v>
      </c>
      <c r="F406" s="51">
        <v>60</v>
      </c>
      <c r="G406" s="51">
        <v>1.08</v>
      </c>
      <c r="H406" s="51">
        <v>3</v>
      </c>
      <c r="I406" s="51">
        <v>5</v>
      </c>
      <c r="J406" s="51">
        <v>49</v>
      </c>
      <c r="K406" s="44">
        <v>665</v>
      </c>
      <c r="L406" s="19">
        <v>123.38</v>
      </c>
    </row>
    <row r="407" spans="1:12" ht="15" x14ac:dyDescent="0.25">
      <c r="A407" s="14"/>
      <c r="B407" s="15"/>
      <c r="C407" s="11"/>
      <c r="D407" s="7" t="s">
        <v>27</v>
      </c>
      <c r="E407" s="50" t="s">
        <v>71</v>
      </c>
      <c r="F407" s="51">
        <v>200</v>
      </c>
      <c r="G407" s="51">
        <v>5</v>
      </c>
      <c r="H407" s="51">
        <v>5</v>
      </c>
      <c r="I407" s="51">
        <v>15</v>
      </c>
      <c r="J407" s="51">
        <v>119</v>
      </c>
      <c r="K407" s="44">
        <v>1587</v>
      </c>
      <c r="L407" s="43"/>
    </row>
    <row r="408" spans="1:12" ht="15" x14ac:dyDescent="0.25">
      <c r="A408" s="14"/>
      <c r="B408" s="15"/>
      <c r="C408" s="11"/>
      <c r="D408" s="7" t="s">
        <v>28</v>
      </c>
      <c r="E408" s="50" t="s">
        <v>88</v>
      </c>
      <c r="F408" s="51">
        <v>200</v>
      </c>
      <c r="G408" s="51">
        <v>17</v>
      </c>
      <c r="H408" s="51">
        <v>17</v>
      </c>
      <c r="I408" s="51">
        <v>24</v>
      </c>
      <c r="J408" s="51">
        <v>318</v>
      </c>
      <c r="K408" s="44">
        <v>1731</v>
      </c>
      <c r="L408" s="43"/>
    </row>
    <row r="409" spans="1:12" ht="15" x14ac:dyDescent="0.25">
      <c r="A409" s="14"/>
      <c r="B409" s="15"/>
      <c r="C409" s="11"/>
      <c r="D409" s="7" t="s">
        <v>29</v>
      </c>
      <c r="E409" s="50"/>
      <c r="F409" s="51"/>
      <c r="G409" s="51"/>
      <c r="H409" s="51"/>
      <c r="I409" s="51"/>
      <c r="J409" s="51"/>
      <c r="K409" s="44"/>
      <c r="L409" s="43"/>
    </row>
    <row r="410" spans="1:12" ht="15" x14ac:dyDescent="0.25">
      <c r="A410" s="14"/>
      <c r="B410" s="15"/>
      <c r="C410" s="11"/>
      <c r="D410" s="7" t="s">
        <v>30</v>
      </c>
      <c r="E410" s="50" t="s">
        <v>69</v>
      </c>
      <c r="F410" s="51">
        <v>200</v>
      </c>
      <c r="G410" s="51">
        <v>1</v>
      </c>
      <c r="H410" s="51">
        <v>0</v>
      </c>
      <c r="I410" s="51">
        <v>23</v>
      </c>
      <c r="J410" s="51">
        <v>95</v>
      </c>
      <c r="K410" s="44">
        <v>145</v>
      </c>
      <c r="L410" s="43"/>
    </row>
    <row r="411" spans="1:12" ht="15" x14ac:dyDescent="0.25">
      <c r="A411" s="14"/>
      <c r="B411" s="15"/>
      <c r="C411" s="11"/>
      <c r="D411" s="7" t="s">
        <v>31</v>
      </c>
      <c r="E411" s="50" t="s">
        <v>59</v>
      </c>
      <c r="F411" s="51">
        <v>20</v>
      </c>
      <c r="G411" s="51">
        <v>1</v>
      </c>
      <c r="H411" s="51">
        <v>0.3</v>
      </c>
      <c r="I411" s="51">
        <v>10</v>
      </c>
      <c r="J411" s="51">
        <v>48</v>
      </c>
      <c r="K411" s="44"/>
      <c r="L411" s="43"/>
    </row>
    <row r="412" spans="1:12" ht="15" x14ac:dyDescent="0.25">
      <c r="A412" s="14"/>
      <c r="B412" s="15"/>
      <c r="C412" s="11"/>
      <c r="D412" s="7" t="s">
        <v>32</v>
      </c>
      <c r="E412" s="50" t="s">
        <v>70</v>
      </c>
      <c r="F412" s="51">
        <v>20</v>
      </c>
      <c r="G412" s="51">
        <v>1</v>
      </c>
      <c r="H412" s="51">
        <v>0.3</v>
      </c>
      <c r="I412" s="51">
        <v>10</v>
      </c>
      <c r="J412" s="51">
        <v>48</v>
      </c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7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7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4"/>
      <c r="B416" s="15"/>
      <c r="C416" s="11"/>
      <c r="D416" s="6"/>
      <c r="E416" s="42"/>
      <c r="F416" s="43"/>
      <c r="G416" s="43"/>
      <c r="H416" s="43"/>
      <c r="I416" s="43"/>
      <c r="J416" s="43"/>
      <c r="K416" s="44"/>
      <c r="L416" s="43"/>
    </row>
    <row r="417" spans="1:12" ht="15" x14ac:dyDescent="0.25">
      <c r="A417" s="14"/>
      <c r="B417" s="15"/>
      <c r="C417" s="11"/>
      <c r="D417" s="6"/>
      <c r="E417" s="42"/>
      <c r="F417" s="43"/>
      <c r="G417" s="43"/>
      <c r="H417" s="43"/>
      <c r="I417" s="43"/>
      <c r="J417" s="43"/>
      <c r="K417" s="44"/>
      <c r="L417" s="43"/>
    </row>
    <row r="418" spans="1:12" ht="15" x14ac:dyDescent="0.25">
      <c r="A418" s="16"/>
      <c r="B418" s="17"/>
      <c r="C418" s="8"/>
      <c r="D418" s="18" t="s">
        <v>33</v>
      </c>
      <c r="E418" s="9"/>
      <c r="F418" s="19">
        <f>SUM(F406:F417)</f>
        <v>700</v>
      </c>
      <c r="G418" s="80">
        <f t="shared" ref="G418:J418" si="129">SUM(G406:G417)</f>
        <v>26.08</v>
      </c>
      <c r="H418" s="80">
        <f t="shared" si="129"/>
        <v>25.6</v>
      </c>
      <c r="I418" s="80">
        <f t="shared" si="129"/>
        <v>87</v>
      </c>
      <c r="J418" s="80">
        <f t="shared" si="129"/>
        <v>677</v>
      </c>
      <c r="K418" s="25"/>
      <c r="L418" s="19">
        <f t="shared" ref="L418" si="130">SUM(L406:L417)</f>
        <v>123.38</v>
      </c>
    </row>
    <row r="419" spans="1:12" ht="15.75" thickBot="1" x14ac:dyDescent="0.25">
      <c r="A419" s="33">
        <f>A395</f>
        <v>4</v>
      </c>
      <c r="B419" s="33">
        <f>B395</f>
        <v>2</v>
      </c>
      <c r="C419" s="90" t="s">
        <v>4</v>
      </c>
      <c r="D419" s="91"/>
      <c r="E419" s="31"/>
      <c r="F419" s="32">
        <f>F405+F418</f>
        <v>1200</v>
      </c>
      <c r="G419" s="81">
        <f t="shared" ref="G419:J419" si="131">G405+G418</f>
        <v>51.34</v>
      </c>
      <c r="H419" s="81">
        <f t="shared" si="131"/>
        <v>50.63</v>
      </c>
      <c r="I419" s="81">
        <f t="shared" si="131"/>
        <v>170</v>
      </c>
      <c r="J419" s="81">
        <f t="shared" si="131"/>
        <v>1330</v>
      </c>
      <c r="K419" s="32"/>
      <c r="L419" s="32">
        <f t="shared" ref="L419" si="132">L405+L418</f>
        <v>246.76</v>
      </c>
    </row>
    <row r="420" spans="1:12" ht="15" x14ac:dyDescent="0.25">
      <c r="A420" s="20">
        <v>4</v>
      </c>
      <c r="B420" s="21">
        <v>3</v>
      </c>
      <c r="C420" s="22" t="s">
        <v>20</v>
      </c>
      <c r="D420" s="5" t="s">
        <v>21</v>
      </c>
      <c r="E420" s="67" t="s">
        <v>120</v>
      </c>
      <c r="F420" s="68">
        <v>200</v>
      </c>
      <c r="G420" s="85">
        <v>16</v>
      </c>
      <c r="H420" s="85">
        <v>24</v>
      </c>
      <c r="I420" s="85">
        <v>5</v>
      </c>
      <c r="J420" s="85">
        <v>301</v>
      </c>
      <c r="K420" s="41">
        <v>1425</v>
      </c>
      <c r="L420" s="19">
        <v>123.38</v>
      </c>
    </row>
    <row r="421" spans="1:12" ht="15" x14ac:dyDescent="0.25">
      <c r="A421" s="23"/>
      <c r="B421" s="15"/>
      <c r="C421" s="11"/>
      <c r="D421" s="74" t="s">
        <v>22</v>
      </c>
      <c r="E421" s="67" t="s">
        <v>52</v>
      </c>
      <c r="F421" s="68">
        <v>200</v>
      </c>
      <c r="G421" s="68">
        <v>2</v>
      </c>
      <c r="H421" s="68">
        <v>2</v>
      </c>
      <c r="I421" s="68">
        <v>17</v>
      </c>
      <c r="J421" s="68">
        <v>87</v>
      </c>
      <c r="K421" s="44">
        <v>1713</v>
      </c>
      <c r="L421" s="43"/>
    </row>
    <row r="422" spans="1:12" ht="15" x14ac:dyDescent="0.25">
      <c r="A422" s="23"/>
      <c r="B422" s="15"/>
      <c r="C422" s="11"/>
      <c r="D422" s="7" t="s">
        <v>23</v>
      </c>
      <c r="E422" s="67" t="s">
        <v>59</v>
      </c>
      <c r="F422" s="68">
        <v>30</v>
      </c>
      <c r="G422" s="68">
        <v>2</v>
      </c>
      <c r="H422" s="68">
        <v>0</v>
      </c>
      <c r="I422" s="68">
        <v>16</v>
      </c>
      <c r="J422" s="68">
        <v>72</v>
      </c>
      <c r="K422" s="44">
        <v>653</v>
      </c>
      <c r="L422" s="43"/>
    </row>
    <row r="423" spans="1:12" ht="15.75" customHeight="1" x14ac:dyDescent="0.25">
      <c r="A423" s="23"/>
      <c r="B423" s="15"/>
      <c r="C423" s="11"/>
      <c r="D423" s="7" t="s">
        <v>24</v>
      </c>
      <c r="E423" s="67" t="s">
        <v>43</v>
      </c>
      <c r="F423" s="68">
        <v>100</v>
      </c>
      <c r="G423" s="68">
        <v>0</v>
      </c>
      <c r="H423" s="68">
        <v>0</v>
      </c>
      <c r="I423" s="68">
        <v>10</v>
      </c>
      <c r="J423" s="68">
        <v>41</v>
      </c>
      <c r="K423" s="44"/>
      <c r="L423" s="43"/>
    </row>
    <row r="424" spans="1:12" ht="15" x14ac:dyDescent="0.25">
      <c r="A424" s="23"/>
      <c r="B424" s="15"/>
      <c r="C424" s="11"/>
      <c r="D424" s="7"/>
      <c r="E424" s="67"/>
      <c r="F424" s="68"/>
      <c r="G424" s="71"/>
      <c r="H424" s="71"/>
      <c r="I424" s="71"/>
      <c r="J424" s="71"/>
      <c r="K424" s="44"/>
      <c r="L424" s="43"/>
    </row>
    <row r="425" spans="1:12" ht="15" x14ac:dyDescent="0.25">
      <c r="A425" s="23"/>
      <c r="B425" s="15"/>
      <c r="C425" s="11"/>
      <c r="D425" s="7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3"/>
      <c r="B426" s="15"/>
      <c r="C426" s="11"/>
      <c r="D426" s="6"/>
      <c r="E426" s="42"/>
      <c r="F426" s="43"/>
      <c r="G426" s="43"/>
      <c r="H426" s="43"/>
      <c r="I426" s="43"/>
      <c r="J426" s="43"/>
      <c r="K426" s="44"/>
      <c r="L426" s="43"/>
    </row>
    <row r="427" spans="1:12" ht="15" x14ac:dyDescent="0.25">
      <c r="A427" s="23"/>
      <c r="B427" s="15"/>
      <c r="C427" s="11"/>
      <c r="D427" s="6"/>
      <c r="E427" s="42"/>
      <c r="F427" s="43"/>
      <c r="G427" s="43"/>
      <c r="H427" s="43"/>
      <c r="I427" s="43"/>
      <c r="J427" s="43"/>
      <c r="K427" s="44"/>
      <c r="L427" s="43"/>
    </row>
    <row r="428" spans="1:12" ht="15" x14ac:dyDescent="0.25">
      <c r="A428" s="24"/>
      <c r="B428" s="17"/>
      <c r="C428" s="8"/>
      <c r="D428" s="18" t="s">
        <v>33</v>
      </c>
      <c r="E428" s="9"/>
      <c r="F428" s="19">
        <f>SUM(F420:F427)</f>
        <v>530</v>
      </c>
      <c r="G428" s="80">
        <f t="shared" ref="G428:J428" si="133">SUM(G420:G427)</f>
        <v>20</v>
      </c>
      <c r="H428" s="80">
        <f t="shared" si="133"/>
        <v>26</v>
      </c>
      <c r="I428" s="80">
        <f t="shared" si="133"/>
        <v>48</v>
      </c>
      <c r="J428" s="80">
        <f t="shared" si="133"/>
        <v>501</v>
      </c>
      <c r="K428" s="25"/>
      <c r="L428" s="19">
        <f t="shared" ref="L428" si="134">SUM(L420:L427)</f>
        <v>123.38</v>
      </c>
    </row>
    <row r="429" spans="1:12" ht="15" x14ac:dyDescent="0.25">
      <c r="A429" s="26">
        <v>4</v>
      </c>
      <c r="B429" s="13">
        <f>B420</f>
        <v>3</v>
      </c>
      <c r="C429" s="10" t="s">
        <v>25</v>
      </c>
      <c r="D429" s="7" t="s">
        <v>26</v>
      </c>
      <c r="E429" s="69" t="s">
        <v>115</v>
      </c>
      <c r="F429" s="68">
        <v>60</v>
      </c>
      <c r="G429" s="85">
        <v>1</v>
      </c>
      <c r="H429" s="85">
        <v>3</v>
      </c>
      <c r="I429" s="85">
        <v>4</v>
      </c>
      <c r="J429" s="85">
        <v>50</v>
      </c>
      <c r="K429" s="44">
        <v>1819</v>
      </c>
      <c r="L429" s="19">
        <v>123.38</v>
      </c>
    </row>
    <row r="430" spans="1:12" ht="25.5" x14ac:dyDescent="0.25">
      <c r="A430" s="23"/>
      <c r="B430" s="15"/>
      <c r="C430" s="11"/>
      <c r="D430" s="7" t="s">
        <v>27</v>
      </c>
      <c r="E430" s="67" t="s">
        <v>66</v>
      </c>
      <c r="F430" s="68">
        <v>200</v>
      </c>
      <c r="G430" s="68">
        <v>4</v>
      </c>
      <c r="H430" s="68">
        <v>5</v>
      </c>
      <c r="I430" s="68">
        <v>11</v>
      </c>
      <c r="J430" s="68">
        <v>104</v>
      </c>
      <c r="K430" s="44">
        <v>1439</v>
      </c>
      <c r="L430" s="43"/>
    </row>
    <row r="431" spans="1:12" ht="15" x14ac:dyDescent="0.25">
      <c r="A431" s="23"/>
      <c r="B431" s="15"/>
      <c r="C431" s="11"/>
      <c r="D431" s="7" t="s">
        <v>28</v>
      </c>
      <c r="E431" s="67" t="s">
        <v>83</v>
      </c>
      <c r="F431" s="68">
        <v>90</v>
      </c>
      <c r="G431" s="68">
        <v>11</v>
      </c>
      <c r="H431" s="68">
        <v>13</v>
      </c>
      <c r="I431" s="68">
        <v>11</v>
      </c>
      <c r="J431" s="68">
        <v>208</v>
      </c>
      <c r="K431" s="44">
        <v>134</v>
      </c>
      <c r="L431" s="43"/>
    </row>
    <row r="432" spans="1:12" ht="15" x14ac:dyDescent="0.25">
      <c r="A432" s="23"/>
      <c r="B432" s="15"/>
      <c r="C432" s="11"/>
      <c r="D432" s="7" t="s">
        <v>29</v>
      </c>
      <c r="E432" s="67" t="s">
        <v>75</v>
      </c>
      <c r="F432" s="68">
        <v>150</v>
      </c>
      <c r="G432" s="68">
        <v>7</v>
      </c>
      <c r="H432" s="68">
        <v>5</v>
      </c>
      <c r="I432" s="68">
        <v>46</v>
      </c>
      <c r="J432" s="68">
        <v>252</v>
      </c>
      <c r="K432" s="44">
        <v>1669</v>
      </c>
      <c r="L432" s="43"/>
    </row>
    <row r="433" spans="1:12" ht="15" x14ac:dyDescent="0.25">
      <c r="A433" s="23"/>
      <c r="B433" s="15"/>
      <c r="C433" s="11"/>
      <c r="D433" s="7" t="s">
        <v>30</v>
      </c>
      <c r="E433" s="67" t="s">
        <v>73</v>
      </c>
      <c r="F433" s="68">
        <v>200</v>
      </c>
      <c r="G433" s="68">
        <v>0</v>
      </c>
      <c r="H433" s="68">
        <v>0</v>
      </c>
      <c r="I433" s="68">
        <v>22</v>
      </c>
      <c r="J433" s="68">
        <v>90</v>
      </c>
      <c r="K433" s="44">
        <v>116</v>
      </c>
      <c r="L433" s="43"/>
    </row>
    <row r="434" spans="1:12" ht="15" x14ac:dyDescent="0.25">
      <c r="A434" s="23"/>
      <c r="B434" s="15"/>
      <c r="C434" s="11"/>
      <c r="D434" s="7" t="s">
        <v>31</v>
      </c>
      <c r="E434" s="67" t="s">
        <v>64</v>
      </c>
      <c r="F434" s="68">
        <v>20</v>
      </c>
      <c r="G434" s="68">
        <v>1</v>
      </c>
      <c r="H434" s="68">
        <v>0</v>
      </c>
      <c r="I434" s="68">
        <v>10</v>
      </c>
      <c r="J434" s="68">
        <v>48</v>
      </c>
      <c r="K434" s="44"/>
      <c r="L434" s="43"/>
    </row>
    <row r="435" spans="1:12" ht="15" x14ac:dyDescent="0.25">
      <c r="A435" s="23"/>
      <c r="B435" s="15"/>
      <c r="C435" s="11"/>
      <c r="D435" s="7" t="s">
        <v>32</v>
      </c>
      <c r="E435" s="67" t="s">
        <v>60</v>
      </c>
      <c r="F435" s="68">
        <v>20</v>
      </c>
      <c r="G435" s="68">
        <v>1</v>
      </c>
      <c r="H435" s="68">
        <v>0</v>
      </c>
      <c r="I435" s="68">
        <v>10</v>
      </c>
      <c r="J435" s="68">
        <v>48</v>
      </c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7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7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3"/>
      <c r="B439" s="15"/>
      <c r="C439" s="11"/>
      <c r="D439" s="6"/>
      <c r="E439" s="42"/>
      <c r="F439" s="43"/>
      <c r="G439" s="43"/>
      <c r="H439" s="43"/>
      <c r="I439" s="43"/>
      <c r="J439" s="43"/>
      <c r="K439" s="44"/>
      <c r="L439" s="43"/>
    </row>
    <row r="440" spans="1:12" ht="15" x14ac:dyDescent="0.25">
      <c r="A440" s="23"/>
      <c r="B440" s="15"/>
      <c r="C440" s="11"/>
      <c r="D440" s="6"/>
      <c r="E440" s="42"/>
      <c r="F440" s="43"/>
      <c r="G440" s="43"/>
      <c r="H440" s="43"/>
      <c r="I440" s="43"/>
      <c r="J440" s="43"/>
      <c r="K440" s="44"/>
      <c r="L440" s="43"/>
    </row>
    <row r="441" spans="1:12" ht="15" x14ac:dyDescent="0.25">
      <c r="A441" s="24"/>
      <c r="B441" s="17"/>
      <c r="C441" s="8"/>
      <c r="D441" s="18" t="s">
        <v>33</v>
      </c>
      <c r="E441" s="9"/>
      <c r="F441" s="19">
        <f>SUM(F429:F440)</f>
        <v>740</v>
      </c>
      <c r="G441" s="80">
        <f t="shared" ref="G441:J441" si="135">SUM(G429:G440)</f>
        <v>25</v>
      </c>
      <c r="H441" s="80">
        <f t="shared" si="135"/>
        <v>26</v>
      </c>
      <c r="I441" s="80">
        <f t="shared" si="135"/>
        <v>114</v>
      </c>
      <c r="J441" s="80">
        <f t="shared" si="135"/>
        <v>800</v>
      </c>
      <c r="K441" s="25"/>
      <c r="L441" s="19">
        <f t="shared" ref="L441" si="136">SUM(L429:L440)</f>
        <v>123.38</v>
      </c>
    </row>
    <row r="442" spans="1:12" ht="15.75" thickBot="1" x14ac:dyDescent="0.25">
      <c r="A442" s="29">
        <f>A420</f>
        <v>4</v>
      </c>
      <c r="B442" s="30">
        <f>B420</f>
        <v>3</v>
      </c>
      <c r="C442" s="90" t="s">
        <v>4</v>
      </c>
      <c r="D442" s="91"/>
      <c r="E442" s="31"/>
      <c r="F442" s="32">
        <f>F428+F441</f>
        <v>1270</v>
      </c>
      <c r="G442" s="81">
        <f t="shared" ref="G442:J442" si="137">G428+G441</f>
        <v>45</v>
      </c>
      <c r="H442" s="81">
        <f t="shared" si="137"/>
        <v>52</v>
      </c>
      <c r="I442" s="81">
        <f t="shared" si="137"/>
        <v>162</v>
      </c>
      <c r="J442" s="81">
        <f t="shared" si="137"/>
        <v>1301</v>
      </c>
      <c r="K442" s="32"/>
      <c r="L442" s="32">
        <f t="shared" ref="L442" si="138">L428+L441</f>
        <v>246.76</v>
      </c>
    </row>
    <row r="443" spans="1:12" ht="15" x14ac:dyDescent="0.25">
      <c r="A443" s="20">
        <v>4</v>
      </c>
      <c r="B443" s="21">
        <v>4</v>
      </c>
      <c r="C443" s="22" t="s">
        <v>20</v>
      </c>
      <c r="D443" s="5" t="s">
        <v>21</v>
      </c>
      <c r="E443" s="50" t="s">
        <v>97</v>
      </c>
      <c r="F443" s="51">
        <v>200</v>
      </c>
      <c r="G443" s="51">
        <v>21</v>
      </c>
      <c r="H443" s="51">
        <v>14</v>
      </c>
      <c r="I443" s="51">
        <v>37</v>
      </c>
      <c r="J443" s="51">
        <v>357</v>
      </c>
      <c r="K443" s="41">
        <v>1115</v>
      </c>
      <c r="L443" s="19">
        <v>123.38</v>
      </c>
    </row>
    <row r="444" spans="1:12" ht="15" x14ac:dyDescent="0.25">
      <c r="A444" s="23"/>
      <c r="B444" s="15"/>
      <c r="C444" s="11"/>
      <c r="D444" s="72"/>
      <c r="E444" s="50"/>
      <c r="F444" s="51"/>
      <c r="G444" s="51"/>
      <c r="H444" s="51"/>
      <c r="I444" s="51"/>
      <c r="J444" s="51"/>
      <c r="K444" s="44"/>
      <c r="L444" s="43"/>
    </row>
    <row r="445" spans="1:12" ht="15" x14ac:dyDescent="0.25">
      <c r="A445" s="23"/>
      <c r="B445" s="15"/>
      <c r="C445" s="11"/>
      <c r="D445" s="7" t="s">
        <v>22</v>
      </c>
      <c r="E445" s="50" t="s">
        <v>76</v>
      </c>
      <c r="F445" s="51">
        <v>200</v>
      </c>
      <c r="G445" s="51">
        <v>0</v>
      </c>
      <c r="H445" s="51">
        <v>0</v>
      </c>
      <c r="I445" s="51">
        <v>14</v>
      </c>
      <c r="J445" s="51">
        <v>55</v>
      </c>
      <c r="K445" s="44">
        <v>1645</v>
      </c>
      <c r="L445" s="43"/>
    </row>
    <row r="446" spans="1:12" ht="15" x14ac:dyDescent="0.25">
      <c r="A446" s="23"/>
      <c r="B446" s="15"/>
      <c r="C446" s="11"/>
      <c r="D446" s="7" t="s">
        <v>23</v>
      </c>
      <c r="E446" s="50" t="s">
        <v>59</v>
      </c>
      <c r="F446" s="51">
        <v>40</v>
      </c>
      <c r="G446" s="51">
        <v>2</v>
      </c>
      <c r="H446" s="51">
        <v>0</v>
      </c>
      <c r="I446" s="51">
        <v>21</v>
      </c>
      <c r="J446" s="51">
        <v>96</v>
      </c>
      <c r="K446" s="44"/>
      <c r="L446" s="43"/>
    </row>
    <row r="447" spans="1:12" ht="15" x14ac:dyDescent="0.25">
      <c r="A447" s="23"/>
      <c r="B447" s="15"/>
      <c r="C447" s="11"/>
      <c r="D447" s="64" t="s">
        <v>26</v>
      </c>
      <c r="E447" s="50" t="s">
        <v>116</v>
      </c>
      <c r="F447" s="51">
        <v>60</v>
      </c>
      <c r="G447" s="51">
        <v>1</v>
      </c>
      <c r="H447" s="51">
        <v>3</v>
      </c>
      <c r="I447" s="51">
        <v>5</v>
      </c>
      <c r="J447" s="51">
        <v>50</v>
      </c>
      <c r="K447" s="44">
        <v>1824</v>
      </c>
      <c r="L447" s="43"/>
    </row>
    <row r="448" spans="1:12" ht="15" x14ac:dyDescent="0.25">
      <c r="A448" s="23"/>
      <c r="B448" s="15"/>
      <c r="C448" s="11"/>
      <c r="D448" s="64"/>
      <c r="E448" s="50"/>
      <c r="F448" s="51"/>
      <c r="G448" s="52"/>
      <c r="H448" s="52"/>
      <c r="I448" s="52"/>
      <c r="J448" s="52"/>
      <c r="K448" s="44"/>
      <c r="L448" s="43"/>
    </row>
    <row r="449" spans="1:12" ht="15" x14ac:dyDescent="0.25">
      <c r="A449" s="23"/>
      <c r="B449" s="15"/>
      <c r="C449" s="11"/>
      <c r="D449" s="7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7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3"/>
      <c r="B451" s="15"/>
      <c r="C451" s="11"/>
      <c r="D451" s="6"/>
      <c r="E451" s="42"/>
      <c r="F451" s="43"/>
      <c r="G451" s="43"/>
      <c r="H451" s="43"/>
      <c r="I451" s="43"/>
      <c r="J451" s="43"/>
      <c r="K451" s="44"/>
      <c r="L451" s="43"/>
    </row>
    <row r="452" spans="1:12" ht="15" x14ac:dyDescent="0.25">
      <c r="A452" s="23"/>
      <c r="B452" s="15"/>
      <c r="C452" s="11"/>
      <c r="D452" s="6"/>
      <c r="E452" s="42"/>
      <c r="F452" s="43"/>
      <c r="G452" s="43"/>
      <c r="H452" s="43"/>
      <c r="I452" s="43"/>
      <c r="J452" s="43"/>
      <c r="K452" s="44"/>
      <c r="L452" s="43"/>
    </row>
    <row r="453" spans="1:12" ht="15" x14ac:dyDescent="0.25">
      <c r="A453" s="24"/>
      <c r="B453" s="17"/>
      <c r="C453" s="8"/>
      <c r="D453" s="18" t="s">
        <v>33</v>
      </c>
      <c r="E453" s="9"/>
      <c r="F453" s="19">
        <f>SUM(F443:F452)</f>
        <v>500</v>
      </c>
      <c r="G453" s="80">
        <f t="shared" ref="G453:J453" si="139">SUM(G443:G452)</f>
        <v>24</v>
      </c>
      <c r="H453" s="80">
        <f t="shared" si="139"/>
        <v>17</v>
      </c>
      <c r="I453" s="80">
        <f t="shared" si="139"/>
        <v>77</v>
      </c>
      <c r="J453" s="80">
        <f t="shared" si="139"/>
        <v>558</v>
      </c>
      <c r="K453" s="25"/>
      <c r="L453" s="19">
        <f t="shared" ref="L453" si="140">SUM(L443:L452)</f>
        <v>123.38</v>
      </c>
    </row>
    <row r="454" spans="1:12" ht="15" x14ac:dyDescent="0.25">
      <c r="A454" s="26">
        <v>4</v>
      </c>
      <c r="B454" s="13">
        <f>B443</f>
        <v>4</v>
      </c>
      <c r="C454" s="10" t="s">
        <v>25</v>
      </c>
      <c r="D454" s="7" t="s">
        <v>26</v>
      </c>
      <c r="E454" s="67" t="s">
        <v>47</v>
      </c>
      <c r="F454" s="68">
        <v>60</v>
      </c>
      <c r="G454" s="68">
        <v>0.93</v>
      </c>
      <c r="H454" s="68">
        <v>3</v>
      </c>
      <c r="I454" s="68">
        <v>4</v>
      </c>
      <c r="J454" s="68">
        <v>48</v>
      </c>
      <c r="K454" s="44">
        <v>664</v>
      </c>
      <c r="L454" s="19">
        <v>123.38</v>
      </c>
    </row>
    <row r="455" spans="1:12" ht="15" x14ac:dyDescent="0.25">
      <c r="A455" s="23"/>
      <c r="B455" s="15"/>
      <c r="C455" s="11"/>
      <c r="D455" s="7" t="s">
        <v>27</v>
      </c>
      <c r="E455" s="67" t="s">
        <v>94</v>
      </c>
      <c r="F455" s="68">
        <v>200</v>
      </c>
      <c r="G455" s="68">
        <v>5</v>
      </c>
      <c r="H455" s="68">
        <v>5</v>
      </c>
      <c r="I455" s="68">
        <v>15</v>
      </c>
      <c r="J455" s="68">
        <v>124</v>
      </c>
      <c r="K455" s="44">
        <v>1438</v>
      </c>
      <c r="L455" s="43"/>
    </row>
    <row r="456" spans="1:12" ht="15" x14ac:dyDescent="0.25">
      <c r="A456" s="23"/>
      <c r="B456" s="15"/>
      <c r="C456" s="11"/>
      <c r="D456" s="7" t="s">
        <v>28</v>
      </c>
      <c r="E456" s="67" t="s">
        <v>117</v>
      </c>
      <c r="F456" s="68">
        <v>90</v>
      </c>
      <c r="G456" s="68">
        <v>15.969999999999999</v>
      </c>
      <c r="H456" s="68">
        <v>18</v>
      </c>
      <c r="I456" s="68">
        <v>16</v>
      </c>
      <c r="J456" s="68">
        <v>288</v>
      </c>
      <c r="K456" s="44">
        <v>1742</v>
      </c>
      <c r="L456" s="43"/>
    </row>
    <row r="457" spans="1:12" ht="15" x14ac:dyDescent="0.25">
      <c r="A457" s="23"/>
      <c r="B457" s="15"/>
      <c r="C457" s="11"/>
      <c r="D457" s="7" t="s">
        <v>29</v>
      </c>
      <c r="E457" s="67" t="s">
        <v>57</v>
      </c>
      <c r="F457" s="68">
        <v>150</v>
      </c>
      <c r="G457" s="68">
        <v>3</v>
      </c>
      <c r="H457" s="68">
        <v>5</v>
      </c>
      <c r="I457" s="68">
        <v>23</v>
      </c>
      <c r="J457" s="68">
        <v>150</v>
      </c>
      <c r="K457" s="44">
        <v>1720</v>
      </c>
      <c r="L457" s="43"/>
    </row>
    <row r="458" spans="1:12" ht="15" x14ac:dyDescent="0.25">
      <c r="A458" s="23"/>
      <c r="B458" s="15"/>
      <c r="C458" s="11"/>
      <c r="D458" s="7" t="s">
        <v>30</v>
      </c>
      <c r="E458" s="67" t="s">
        <v>79</v>
      </c>
      <c r="F458" s="68">
        <v>200</v>
      </c>
      <c r="G458" s="68">
        <v>0.16</v>
      </c>
      <c r="H458" s="68">
        <v>0.04</v>
      </c>
      <c r="I458" s="68">
        <v>14</v>
      </c>
      <c r="J458" s="68">
        <v>57</v>
      </c>
      <c r="K458" s="44">
        <v>1658</v>
      </c>
      <c r="L458" s="43"/>
    </row>
    <row r="459" spans="1:12" ht="15" x14ac:dyDescent="0.25">
      <c r="A459" s="23"/>
      <c r="B459" s="15"/>
      <c r="C459" s="11"/>
      <c r="D459" s="7" t="s">
        <v>31</v>
      </c>
      <c r="E459" s="67" t="s">
        <v>64</v>
      </c>
      <c r="F459" s="68">
        <v>20</v>
      </c>
      <c r="G459" s="68">
        <v>1</v>
      </c>
      <c r="H459" s="68">
        <v>0</v>
      </c>
      <c r="I459" s="68">
        <v>10</v>
      </c>
      <c r="J459" s="68">
        <v>48</v>
      </c>
      <c r="K459" s="44"/>
      <c r="L459" s="43"/>
    </row>
    <row r="460" spans="1:12" ht="15" x14ac:dyDescent="0.25">
      <c r="A460" s="23"/>
      <c r="B460" s="15"/>
      <c r="C460" s="11"/>
      <c r="D460" s="7" t="s">
        <v>32</v>
      </c>
      <c r="E460" s="67" t="s">
        <v>60</v>
      </c>
      <c r="F460" s="68">
        <v>20</v>
      </c>
      <c r="G460" s="68">
        <v>1</v>
      </c>
      <c r="H460" s="68">
        <v>0</v>
      </c>
      <c r="I460" s="68">
        <v>10</v>
      </c>
      <c r="J460" s="68">
        <v>48</v>
      </c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7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7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3"/>
      <c r="B464" s="15"/>
      <c r="C464" s="11"/>
      <c r="D464" s="6"/>
      <c r="E464" s="42"/>
      <c r="F464" s="43"/>
      <c r="G464" s="43"/>
      <c r="H464" s="43"/>
      <c r="I464" s="43"/>
      <c r="J464" s="43"/>
      <c r="K464" s="44"/>
      <c r="L464" s="43"/>
    </row>
    <row r="465" spans="1:12" ht="15" x14ac:dyDescent="0.25">
      <c r="A465" s="23"/>
      <c r="B465" s="15"/>
      <c r="C465" s="11"/>
      <c r="D465" s="6"/>
      <c r="E465" s="42"/>
      <c r="F465" s="43"/>
      <c r="G465" s="43"/>
      <c r="H465" s="43"/>
      <c r="I465" s="43"/>
      <c r="J465" s="43"/>
      <c r="K465" s="44"/>
      <c r="L465" s="43"/>
    </row>
    <row r="466" spans="1:12" ht="15" x14ac:dyDescent="0.25">
      <c r="A466" s="24"/>
      <c r="B466" s="17"/>
      <c r="C466" s="8"/>
      <c r="D466" s="18" t="s">
        <v>33</v>
      </c>
      <c r="E466" s="9"/>
      <c r="F466" s="19">
        <f>SUM(F454:F465)</f>
        <v>740</v>
      </c>
      <c r="G466" s="80">
        <f t="shared" ref="G466:J466" si="141">SUM(G454:G465)</f>
        <v>27.06</v>
      </c>
      <c r="H466" s="80">
        <f t="shared" si="141"/>
        <v>31.04</v>
      </c>
      <c r="I466" s="80">
        <f t="shared" si="141"/>
        <v>92</v>
      </c>
      <c r="J466" s="80">
        <f t="shared" si="141"/>
        <v>763</v>
      </c>
      <c r="K466" s="25"/>
      <c r="L466" s="19">
        <f t="shared" ref="L466" si="142">SUM(L454:L465)</f>
        <v>123.38</v>
      </c>
    </row>
    <row r="467" spans="1:12" ht="15.75" thickBot="1" x14ac:dyDescent="0.25">
      <c r="A467" s="29">
        <f>A443</f>
        <v>4</v>
      </c>
      <c r="B467" s="30">
        <f>B443</f>
        <v>4</v>
      </c>
      <c r="C467" s="90" t="s">
        <v>4</v>
      </c>
      <c r="D467" s="91"/>
      <c r="E467" s="31"/>
      <c r="F467" s="32">
        <f>F453+F466</f>
        <v>1240</v>
      </c>
      <c r="G467" s="81">
        <f t="shared" ref="G467:J467" si="143">G453+G466</f>
        <v>51.06</v>
      </c>
      <c r="H467" s="81">
        <f t="shared" si="143"/>
        <v>48.04</v>
      </c>
      <c r="I467" s="81">
        <f t="shared" si="143"/>
        <v>169</v>
      </c>
      <c r="J467" s="81">
        <f t="shared" si="143"/>
        <v>1321</v>
      </c>
      <c r="K467" s="32"/>
      <c r="L467" s="32">
        <f t="shared" ref="L467" si="144">L453+L466</f>
        <v>246.76</v>
      </c>
    </row>
    <row r="468" spans="1:12" ht="15" x14ac:dyDescent="0.25">
      <c r="A468" s="20">
        <v>4</v>
      </c>
      <c r="B468" s="21">
        <v>5</v>
      </c>
      <c r="C468" s="22" t="s">
        <v>20</v>
      </c>
      <c r="D468" s="5" t="s">
        <v>21</v>
      </c>
      <c r="E468" s="50" t="s">
        <v>80</v>
      </c>
      <c r="F468" s="51">
        <v>170</v>
      </c>
      <c r="G468" s="51">
        <v>19</v>
      </c>
      <c r="H468" s="51">
        <v>14</v>
      </c>
      <c r="I468" s="51">
        <v>46</v>
      </c>
      <c r="J468" s="51">
        <v>381</v>
      </c>
      <c r="K468" s="41">
        <v>1755</v>
      </c>
      <c r="L468" s="19">
        <v>123.38</v>
      </c>
    </row>
    <row r="469" spans="1:12" ht="15" x14ac:dyDescent="0.25">
      <c r="A469" s="23"/>
      <c r="B469" s="15"/>
      <c r="C469" s="11"/>
      <c r="D469" s="74" t="s">
        <v>22</v>
      </c>
      <c r="E469" s="50" t="s">
        <v>63</v>
      </c>
      <c r="F469" s="51">
        <v>200</v>
      </c>
      <c r="G469" s="51">
        <v>0.3</v>
      </c>
      <c r="H469" s="51">
        <v>0.06</v>
      </c>
      <c r="I469" s="51">
        <v>12</v>
      </c>
      <c r="J469" s="51">
        <v>49</v>
      </c>
      <c r="K469" s="44">
        <v>1675</v>
      </c>
      <c r="L469" s="43"/>
    </row>
    <row r="470" spans="1:12" ht="15" x14ac:dyDescent="0.25">
      <c r="A470" s="23"/>
      <c r="B470" s="15"/>
      <c r="C470" s="11"/>
      <c r="D470" s="7" t="s">
        <v>23</v>
      </c>
      <c r="E470" s="50" t="s">
        <v>59</v>
      </c>
      <c r="F470" s="51">
        <v>30</v>
      </c>
      <c r="G470" s="51">
        <v>2</v>
      </c>
      <c r="H470" s="51">
        <v>0</v>
      </c>
      <c r="I470" s="51">
        <v>16</v>
      </c>
      <c r="J470" s="51">
        <v>72</v>
      </c>
      <c r="K470" s="44">
        <v>653</v>
      </c>
      <c r="L470" s="43"/>
    </row>
    <row r="471" spans="1:12" ht="15" x14ac:dyDescent="0.25">
      <c r="A471" s="23"/>
      <c r="B471" s="15"/>
      <c r="C471" s="11"/>
      <c r="D471" s="7" t="s">
        <v>24</v>
      </c>
      <c r="E471" s="50" t="s">
        <v>43</v>
      </c>
      <c r="F471" s="51">
        <v>100</v>
      </c>
      <c r="G471" s="51">
        <v>0</v>
      </c>
      <c r="H471" s="51">
        <v>0</v>
      </c>
      <c r="I471" s="51">
        <v>10</v>
      </c>
      <c r="J471" s="51">
        <v>41</v>
      </c>
      <c r="K471" s="44"/>
      <c r="L471" s="43"/>
    </row>
    <row r="472" spans="1:12" ht="15" x14ac:dyDescent="0.25">
      <c r="A472" s="23"/>
      <c r="B472" s="15"/>
      <c r="C472" s="11"/>
      <c r="D472" s="7"/>
      <c r="E472" s="50"/>
      <c r="F472" s="51"/>
      <c r="G472" s="51"/>
      <c r="H472" s="51"/>
      <c r="I472" s="51"/>
      <c r="J472" s="51"/>
      <c r="K472" s="44"/>
      <c r="L472" s="43"/>
    </row>
    <row r="473" spans="1:12" ht="15" x14ac:dyDescent="0.25">
      <c r="A473" s="23"/>
      <c r="B473" s="15"/>
      <c r="C473" s="11"/>
      <c r="D473" s="7"/>
      <c r="E473" s="50"/>
      <c r="F473" s="51"/>
      <c r="G473" s="52"/>
      <c r="H473" s="52"/>
      <c r="I473" s="52"/>
      <c r="J473" s="60"/>
      <c r="K473" s="44"/>
      <c r="L473" s="43"/>
    </row>
    <row r="474" spans="1:12" ht="15" x14ac:dyDescent="0.25">
      <c r="A474" s="23"/>
      <c r="B474" s="15"/>
      <c r="C474" s="11"/>
      <c r="D474" s="7"/>
      <c r="E474" s="42"/>
      <c r="F474" s="43"/>
      <c r="G474" s="43"/>
      <c r="H474" s="43"/>
      <c r="I474" s="43"/>
      <c r="J474" s="43"/>
      <c r="K474" s="44"/>
      <c r="L474" s="43"/>
    </row>
    <row r="475" spans="1:12" ht="15" x14ac:dyDescent="0.25">
      <c r="A475" s="23"/>
      <c r="B475" s="15"/>
      <c r="C475" s="11"/>
      <c r="D475" s="6"/>
      <c r="E475" s="42"/>
      <c r="F475" s="43"/>
      <c r="G475" s="43"/>
      <c r="H475" s="43"/>
      <c r="I475" s="43"/>
      <c r="J475" s="43"/>
      <c r="K475" s="44"/>
      <c r="L475" s="43"/>
    </row>
    <row r="476" spans="1:12" ht="15" x14ac:dyDescent="0.25">
      <c r="A476" s="23"/>
      <c r="B476" s="15"/>
      <c r="C476" s="11"/>
      <c r="D476" s="6"/>
      <c r="E476" s="42"/>
      <c r="F476" s="43"/>
      <c r="G476" s="43"/>
      <c r="H476" s="43"/>
      <c r="I476" s="43"/>
      <c r="J476" s="43"/>
      <c r="K476" s="44"/>
      <c r="L476" s="43"/>
    </row>
    <row r="477" spans="1:12" ht="15.75" customHeight="1" x14ac:dyDescent="0.25">
      <c r="A477" s="24"/>
      <c r="B477" s="17"/>
      <c r="C477" s="8"/>
      <c r="D477" s="18" t="s">
        <v>33</v>
      </c>
      <c r="E477" s="9"/>
      <c r="F477" s="19">
        <f>SUM(F468:F476)</f>
        <v>500</v>
      </c>
      <c r="G477" s="80">
        <f t="shared" ref="G477:J477" si="145">SUM(G468:G476)</f>
        <v>21.3</v>
      </c>
      <c r="H477" s="80">
        <f t="shared" si="145"/>
        <v>14.06</v>
      </c>
      <c r="I477" s="80">
        <f t="shared" si="145"/>
        <v>84</v>
      </c>
      <c r="J477" s="80">
        <f t="shared" si="145"/>
        <v>543</v>
      </c>
      <c r="K477" s="25"/>
      <c r="L477" s="19">
        <f t="shared" ref="L477" si="146">SUM(L468:L476)</f>
        <v>123.38</v>
      </c>
    </row>
    <row r="478" spans="1:12" ht="15" x14ac:dyDescent="0.25">
      <c r="A478" s="26">
        <v>4</v>
      </c>
      <c r="B478" s="13">
        <f>B468</f>
        <v>5</v>
      </c>
      <c r="C478" s="10" t="s">
        <v>25</v>
      </c>
      <c r="D478" s="7" t="s">
        <v>26</v>
      </c>
      <c r="E478" s="50" t="s">
        <v>93</v>
      </c>
      <c r="F478" s="51">
        <v>60</v>
      </c>
      <c r="G478" s="51">
        <v>0.99</v>
      </c>
      <c r="H478" s="51">
        <v>3</v>
      </c>
      <c r="I478" s="51">
        <v>5</v>
      </c>
      <c r="J478" s="51">
        <v>51</v>
      </c>
      <c r="K478" s="44">
        <v>1682</v>
      </c>
      <c r="L478" s="19">
        <v>123.38</v>
      </c>
    </row>
    <row r="479" spans="1:12" ht="25.5" x14ac:dyDescent="0.25">
      <c r="A479" s="23"/>
      <c r="B479" s="15"/>
      <c r="C479" s="11"/>
      <c r="D479" s="7" t="s">
        <v>27</v>
      </c>
      <c r="E479" s="50" t="s">
        <v>77</v>
      </c>
      <c r="F479" s="51">
        <v>200</v>
      </c>
      <c r="G479" s="51">
        <v>4</v>
      </c>
      <c r="H479" s="51">
        <v>5</v>
      </c>
      <c r="I479" s="51">
        <v>8</v>
      </c>
      <c r="J479" s="51">
        <v>94</v>
      </c>
      <c r="K479" s="44">
        <v>1442</v>
      </c>
      <c r="L479" s="43"/>
    </row>
    <row r="480" spans="1:12" ht="15" x14ac:dyDescent="0.25">
      <c r="A480" s="23"/>
      <c r="B480" s="15"/>
      <c r="C480" s="11"/>
      <c r="D480" s="7" t="s">
        <v>28</v>
      </c>
      <c r="E480" s="50" t="s">
        <v>78</v>
      </c>
      <c r="F480" s="51">
        <v>200</v>
      </c>
      <c r="G480" s="51">
        <v>18</v>
      </c>
      <c r="H480" s="51">
        <v>17</v>
      </c>
      <c r="I480" s="51">
        <v>47</v>
      </c>
      <c r="J480" s="51">
        <v>416</v>
      </c>
      <c r="K480" s="44">
        <v>1443</v>
      </c>
      <c r="L480" s="43"/>
    </row>
    <row r="481" spans="1:12" ht="15" x14ac:dyDescent="0.25">
      <c r="A481" s="23"/>
      <c r="B481" s="15"/>
      <c r="C481" s="11"/>
      <c r="D481" s="7" t="s">
        <v>30</v>
      </c>
      <c r="E481" s="50" t="s">
        <v>118</v>
      </c>
      <c r="F481" s="51">
        <v>200</v>
      </c>
      <c r="G481" s="51">
        <v>0.16</v>
      </c>
      <c r="H481" s="51">
        <v>0.16</v>
      </c>
      <c r="I481" s="51">
        <v>14</v>
      </c>
      <c r="J481" s="51">
        <v>56</v>
      </c>
      <c r="K481" s="44">
        <v>1690</v>
      </c>
      <c r="L481" s="43"/>
    </row>
    <row r="482" spans="1:12" ht="15" x14ac:dyDescent="0.25">
      <c r="A482" s="23"/>
      <c r="B482" s="15"/>
      <c r="C482" s="11"/>
      <c r="D482" s="7" t="s">
        <v>31</v>
      </c>
      <c r="E482" s="50" t="s">
        <v>64</v>
      </c>
      <c r="F482" s="51">
        <v>20</v>
      </c>
      <c r="G482" s="51">
        <v>1</v>
      </c>
      <c r="H482" s="51">
        <v>0.4</v>
      </c>
      <c r="I482" s="51">
        <v>10</v>
      </c>
      <c r="J482" s="51">
        <v>48</v>
      </c>
      <c r="K482" s="44"/>
      <c r="L482" s="43"/>
    </row>
    <row r="483" spans="1:12" ht="15" x14ac:dyDescent="0.25">
      <c r="A483" s="23"/>
      <c r="B483" s="15"/>
      <c r="C483" s="11"/>
      <c r="D483" s="7" t="s">
        <v>32</v>
      </c>
      <c r="E483" s="50" t="s">
        <v>60</v>
      </c>
      <c r="F483" s="51">
        <v>20</v>
      </c>
      <c r="G483" s="51">
        <v>1</v>
      </c>
      <c r="H483" s="51">
        <v>0.4</v>
      </c>
      <c r="I483" s="51">
        <v>10</v>
      </c>
      <c r="J483" s="51">
        <v>48</v>
      </c>
      <c r="K483" s="44"/>
      <c r="L483" s="43"/>
    </row>
    <row r="484" spans="1:12" ht="15" x14ac:dyDescent="0.25">
      <c r="A484" s="23"/>
      <c r="B484" s="15"/>
      <c r="C484" s="11"/>
      <c r="D484" s="7"/>
      <c r="E484" s="50"/>
      <c r="F484" s="51"/>
      <c r="G484" s="60"/>
      <c r="H484" s="60"/>
      <c r="I484" s="60"/>
      <c r="J484" s="51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7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7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3"/>
      <c r="B488" s="15"/>
      <c r="C488" s="11"/>
      <c r="D488" s="6"/>
      <c r="E488" s="42"/>
      <c r="F488" s="43"/>
      <c r="G488" s="43"/>
      <c r="H488" s="43"/>
      <c r="I488" s="43"/>
      <c r="J488" s="43"/>
      <c r="K488" s="44"/>
      <c r="L488" s="43"/>
    </row>
    <row r="489" spans="1:12" ht="15" x14ac:dyDescent="0.25">
      <c r="A489" s="23"/>
      <c r="B489" s="15"/>
      <c r="C489" s="11"/>
      <c r="D489" s="6"/>
      <c r="E489" s="42"/>
      <c r="F489" s="43"/>
      <c r="G489" s="43"/>
      <c r="H489" s="43"/>
      <c r="I489" s="43"/>
      <c r="J489" s="43"/>
      <c r="K489" s="44"/>
      <c r="L489" s="43"/>
    </row>
    <row r="490" spans="1:12" ht="15" x14ac:dyDescent="0.25">
      <c r="A490" s="24"/>
      <c r="B490" s="17"/>
      <c r="C490" s="8"/>
      <c r="D490" s="18" t="s">
        <v>33</v>
      </c>
      <c r="E490" s="9"/>
      <c r="F490" s="19">
        <f>SUM(F478:F489)</f>
        <v>700</v>
      </c>
      <c r="G490" s="80">
        <f>SUM(G478:G489)</f>
        <v>25.150000000000002</v>
      </c>
      <c r="H490" s="80">
        <f t="shared" ref="H490:J490" si="147">SUM(H478:H489)</f>
        <v>25.959999999999997</v>
      </c>
      <c r="I490" s="80">
        <f t="shared" si="147"/>
        <v>94</v>
      </c>
      <c r="J490" s="80">
        <f t="shared" si="147"/>
        <v>713</v>
      </c>
      <c r="K490" s="25"/>
      <c r="L490" s="19">
        <f t="shared" ref="L490" si="148">SUM(L478:L489)</f>
        <v>123.38</v>
      </c>
    </row>
    <row r="491" spans="1:12" ht="15.75" thickBot="1" x14ac:dyDescent="0.25">
      <c r="A491" s="29">
        <f>A468</f>
        <v>4</v>
      </c>
      <c r="B491" s="30">
        <f>B468</f>
        <v>5</v>
      </c>
      <c r="C491" s="90" t="s">
        <v>4</v>
      </c>
      <c r="D491" s="91"/>
      <c r="E491" s="31"/>
      <c r="F491" s="32">
        <f>F477+F490</f>
        <v>1200</v>
      </c>
      <c r="G491" s="81">
        <f t="shared" ref="G491:J491" si="149">G477+G490</f>
        <v>46.45</v>
      </c>
      <c r="H491" s="81">
        <f t="shared" si="149"/>
        <v>40.019999999999996</v>
      </c>
      <c r="I491" s="81">
        <f t="shared" si="149"/>
        <v>178</v>
      </c>
      <c r="J491" s="81">
        <f t="shared" si="149"/>
        <v>1256</v>
      </c>
      <c r="K491" s="32"/>
      <c r="L491" s="32">
        <f t="shared" ref="L491" si="150">L477+L490</f>
        <v>246.76</v>
      </c>
    </row>
    <row r="492" spans="1:12" ht="13.5" thickBot="1" x14ac:dyDescent="0.25">
      <c r="A492" s="27"/>
      <c r="B492" s="28"/>
      <c r="C492" s="96" t="s">
        <v>5</v>
      </c>
      <c r="D492" s="96"/>
      <c r="E492" s="96"/>
      <c r="F492" s="34">
        <f>(F29+F53+F77+F101+F127+F151+F176+F199+F223+F246+F270+F295+F319+F344+F369+F394+F419+F442+F467+F491)/(IF(F29=0,0,1)+IF(F53=0,0,1)+IF(F77=0,0,1)+IF(F101=0,0,1)+IF(F127=0,0,1)+IF(F151=0,0,1)+IF(F176=0,0,1)+IF(F199=0,0,1)+IF(F223=0,0,1)+IF(F246=0,0,1)+IF(F270=0,0,1)+IF(F295=0,0,1)+IF(F319=0,0,1)+IF(F344=0,0,1)+IF(F369=0,0,1)+IF(F394=0,0,1)+IF(F419=0,0,1)+IF(F442=0,0,1)+IF(F467=0,0,1)+IF(F491=0,0,1))</f>
        <v>1243</v>
      </c>
      <c r="G492" s="86">
        <f>(G29+G53+G77+G101+G127+G151+G176+G199+G223+G246+G270+G295+G319+G344+G369+G394+G419+G442+G467+G491)/(IF(G29=0,0,1)+IF(G53=0,0,1)+IF(G77=0,0,1)+IF(G101=0,0,1)+IF(G127=0,0,1)+IF(G151=0,0,1)+IF(G176=0,0,1)+IF(G199=0,0,1)+IF(G223=0,0,1)+IF(G246=0,0,1)+IF(G270=0,0,1)+IF(G295=0,0,1)+IF(G319=0,0,1)+IF(G344=0,0,1)+IF(G369=0,0,1)+IF(G394=0,0,1)+IF(G419=0,0,1)+IF(G442=0,0,1)+IF(G467=0,0,1)+IF(G491=0,0,1))</f>
        <v>48.010000000000005</v>
      </c>
      <c r="H492" s="86">
        <f>(H29+H53+H77+H101+H127+H151+H176+H199+H223+H246+H270+H295+H319+H344+H369+H394+H419+H442+H467+H491)/(IF(H29=0,0,1)+IF(H53=0,0,1)+IF(H77=0,0,1)+IF(H101=0,0,1)+IF(H127=0,0,1)+IF(H151=0,0,1)+IF(H176=0,0,1)+IF(H199=0,0,1)+IF(H223=0,0,1)+IF(H246=0,0,1)+IF(H270=0,0,1)+IF(H295=0,0,1)+IF(H319=0,0,1)+IF(H344=0,0,1)+IF(H369=0,0,1)+IF(H394=0,0,1)+IF(H419=0,0,1)+IF(H442=0,0,1)+IF(H467=0,0,1)+IF(H491=0,0,1))</f>
        <v>45.627999999999993</v>
      </c>
      <c r="I492" s="86">
        <f>(I29+I53+I77+I101+I127+I151+I176+I199+I223+I246+I270+I295+I319+I344+I369+I394+I419+I442+I467+I491)/(IF(I29=0,0,1)+IF(I53=0,0,1)+IF(I77=0,0,1)+IF(I101=0,0,1)+IF(I127=0,0,1)+IF(I151=0,0,1)+IF(I176=0,0,1)+IF(I199=0,0,1)+IF(I223=0,0,1)+IF(I246=0,0,1)+IF(I270=0,0,1)+IF(I295=0,0,1)+IF(I319=0,0,1)+IF(I344=0,0,1)+IF(I369=0,0,1)+IF(I394=0,0,1)+IF(I419=0,0,1)+IF(I442=0,0,1)+IF(I467=0,0,1)+IF(I491=0,0,1))</f>
        <v>180.137</v>
      </c>
      <c r="J492" s="86">
        <f>(J29+J53+J77+J101+J127+J151+J176+J199+J223+J246+J270+J295+J319+J344+J369+J394+J419+J442+J467+J491)/(IF(J29=0,0,1)+IF(J53=0,0,1)+IF(J77=0,0,1)+IF(J101=0,0,1)+IF(J127=0,0,1)+IF(J151=0,0,1)+IF(J176=0,0,1)+IF(J199=0,0,1)+IF(J223=0,0,1)+IF(J246=0,0,1)+IF(J270=0,0,1)+IF(J295=0,0,1)+IF(J319=0,0,1)+IF(J344=0,0,1)+IF(J369=0,0,1)+IF(J394=0,0,1)+IF(J419=0,0,1)+IF(J442=0,0,1)+IF(J467=0,0,1)+IF(J491=0,0,1))</f>
        <v>1436.9</v>
      </c>
      <c r="K492" s="34" t="s">
        <v>39</v>
      </c>
      <c r="L492" s="34">
        <f>(L29+L53+L77+L101+L127+L151+L176+L199+L223+L246+L270+L295+L319+L344+L369+L394+L419+L442+L467+L491)/(IF(L29=0,0,1)+IF(L53=0,0,1)+IF(L77=0,0,1)+IF(L101=0,0,1)+IF(L127=0,0,1)+IF(L151=0,0,1)+IF(L176=0,0,1)+IF(L199=0,0,1)+IF(L223=0,0,1)+IF(L246=0,0,1)+IF(L270=0,0,1)+IF(L295=0,0,1)+IF(L319=0,0,1)+IF(L344=0,0,1)+IF(L369=0,0,1)+IF(L394=0,0,1)+IF(L419=0,0,1)+IF(L442=0,0,1)+IF(L467=0,0,1)+IF(L491=0,0,1))</f>
        <v>246.76000000000013</v>
      </c>
    </row>
  </sheetData>
  <mergeCells count="24">
    <mergeCell ref="C492:E492"/>
    <mergeCell ref="C246:D246"/>
    <mergeCell ref="C151:D151"/>
    <mergeCell ref="C176:D176"/>
    <mergeCell ref="C199:D199"/>
    <mergeCell ref="C223:D223"/>
    <mergeCell ref="C270:D270"/>
    <mergeCell ref="C295:D295"/>
    <mergeCell ref="C319:D319"/>
    <mergeCell ref="C344:D344"/>
    <mergeCell ref="C369:D369"/>
    <mergeCell ref="C394:D394"/>
    <mergeCell ref="C419:D419"/>
    <mergeCell ref="C442:D442"/>
    <mergeCell ref="C467:D467"/>
    <mergeCell ref="C491:D491"/>
    <mergeCell ref="C101:D101"/>
    <mergeCell ref="C127:D127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2022-05-16T14:23:56Z</dcterms:created>
  <dcterms:modified xsi:type="dcterms:W3CDTF">2026-08-31T15:43:27Z</dcterms:modified>
</cp:coreProperties>
</file>